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2370" yWindow="-90" windowWidth="13800" windowHeight="11685"/>
  </bookViews>
  <sheets>
    <sheet name="TOP 20   2015" sheetId="4" r:id="rId1"/>
    <sheet name="Alla raser 2015" sheetId="32" r:id="rId2"/>
    <sheet name="Per RASGRUPP 2015" sheetId="29" r:id="rId3"/>
    <sheet name="Största ÖKNING 2015  (%)" sheetId="33" r:id="rId4"/>
    <sheet name="Största MINSKNING  2015  (%)" sheetId="34" r:id="rId5"/>
  </sheets>
  <definedNames>
    <definedName name="_xlnm.Print_Titles" localSheetId="1">'Alla raser 2015'!$1:$1</definedName>
    <definedName name="_xlnm.Print_Titles" localSheetId="2">'Per RASGRUPP 2015'!$1:$1</definedName>
    <definedName name="_xlnm.Print_Titles" localSheetId="4">'Största MINSKNING  2015  (%)'!$1:$1</definedName>
    <definedName name="_xlnm.Print_Titles" localSheetId="3">'Största ÖKNING 2015  (%)'!$1:$1</definedName>
    <definedName name="_xlnm.Print_Titles" localSheetId="0">'TOP 20   2015'!$1:$1</definedName>
  </definedNames>
  <calcPr calcId="125725"/>
</workbook>
</file>

<file path=xl/calcChain.xml><?xml version="1.0" encoding="utf-8"?>
<calcChain xmlns="http://schemas.openxmlformats.org/spreadsheetml/2006/main">
  <c r="E328" i="32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3" i="33"/>
  <c r="F3" s="1"/>
  <c r="E4"/>
  <c r="F4" s="1"/>
  <c r="E5"/>
  <c r="F5" s="1"/>
  <c r="E6"/>
  <c r="F6" s="1"/>
  <c r="E7"/>
  <c r="F7" s="1"/>
  <c r="E8"/>
  <c r="F8" s="1"/>
  <c r="E9"/>
  <c r="F9" s="1"/>
  <c r="E10"/>
  <c r="F10" s="1"/>
  <c r="E11"/>
  <c r="F11" s="1"/>
  <c r="E12"/>
  <c r="F12" s="1"/>
  <c r="E13"/>
  <c r="F13" s="1"/>
  <c r="E14"/>
  <c r="F14" s="1"/>
  <c r="E15"/>
  <c r="F15" s="1"/>
  <c r="E16"/>
  <c r="F16" s="1"/>
  <c r="E18"/>
  <c r="F18" s="1"/>
  <c r="E17"/>
  <c r="F17" s="1"/>
  <c r="E19"/>
  <c r="F19" s="1"/>
  <c r="E20"/>
  <c r="F20" s="1"/>
  <c r="E21"/>
  <c r="F21" s="1"/>
  <c r="E2"/>
  <c r="E20" i="34"/>
  <c r="F20" s="1"/>
  <c r="E19"/>
  <c r="F19" s="1"/>
  <c r="E18"/>
  <c r="F18" s="1"/>
  <c r="E17"/>
  <c r="F17" s="1"/>
  <c r="E16"/>
  <c r="F16" s="1"/>
  <c r="E15"/>
  <c r="F15" s="1"/>
  <c r="E14"/>
  <c r="F14" s="1"/>
  <c r="E13"/>
  <c r="F13" s="1"/>
  <c r="E12"/>
  <c r="F12" s="1"/>
  <c r="E11"/>
  <c r="F11" s="1"/>
  <c r="E10"/>
  <c r="F10" s="1"/>
  <c r="E9"/>
  <c r="F9" s="1"/>
  <c r="E8"/>
  <c r="F8" s="1"/>
  <c r="E7"/>
  <c r="F7" s="1"/>
  <c r="E6"/>
  <c r="F6" s="1"/>
  <c r="E5"/>
  <c r="F5" s="1"/>
  <c r="E4"/>
  <c r="F4" s="1"/>
  <c r="E3"/>
  <c r="F3" s="1"/>
  <c r="E2"/>
  <c r="F2" s="1"/>
  <c r="E3" i="4"/>
  <c r="F3" s="1"/>
  <c r="E4"/>
  <c r="F4" s="1"/>
  <c r="E5"/>
  <c r="F5" s="1"/>
  <c r="E6"/>
  <c r="F6" s="1"/>
  <c r="E7"/>
  <c r="F7" s="1"/>
  <c r="E8"/>
  <c r="F8" s="1"/>
  <c r="E9"/>
  <c r="F9" s="1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 s="1"/>
  <c r="E18"/>
  <c r="F18" s="1"/>
  <c r="E19"/>
  <c r="F19" s="1"/>
  <c r="E20"/>
  <c r="F20" s="1"/>
  <c r="E21"/>
  <c r="F21" s="1"/>
  <c r="E2"/>
  <c r="F2" s="1"/>
  <c r="C23"/>
  <c r="D23"/>
  <c r="D14" i="29"/>
  <c r="C14"/>
  <c r="D10"/>
  <c r="C10"/>
  <c r="C6"/>
  <c r="D171"/>
  <c r="C171"/>
  <c r="E360"/>
  <c r="F360" s="1"/>
  <c r="E361"/>
  <c r="F361" s="1"/>
  <c r="E362"/>
  <c r="F362" s="1"/>
  <c r="E363"/>
  <c r="F363"/>
  <c r="E364"/>
  <c r="F364" s="1"/>
  <c r="E365"/>
  <c r="F365" s="1"/>
  <c r="E366"/>
  <c r="F366" s="1"/>
  <c r="E367"/>
  <c r="F367"/>
  <c r="E368"/>
  <c r="F368" s="1"/>
  <c r="E369"/>
  <c r="F369" s="1"/>
  <c r="E370"/>
  <c r="F370" s="1"/>
  <c r="E371"/>
  <c r="F371"/>
  <c r="E324"/>
  <c r="F324" s="1"/>
  <c r="E325"/>
  <c r="F325" s="1"/>
  <c r="E326"/>
  <c r="F326" s="1"/>
  <c r="E327"/>
  <c r="F327" s="1"/>
  <c r="E328"/>
  <c r="F328" s="1"/>
  <c r="E329"/>
  <c r="F329" s="1"/>
  <c r="E330"/>
  <c r="F330" s="1"/>
  <c r="E331"/>
  <c r="F331" s="1"/>
  <c r="E332"/>
  <c r="F332" s="1"/>
  <c r="E333"/>
  <c r="F333" s="1"/>
  <c r="E334"/>
  <c r="F334" s="1"/>
  <c r="E335"/>
  <c r="F335" s="1"/>
  <c r="E336"/>
  <c r="F336" s="1"/>
  <c r="E337"/>
  <c r="F337" s="1"/>
  <c r="E338"/>
  <c r="F338" s="1"/>
  <c r="E339"/>
  <c r="F339" s="1"/>
  <c r="E340"/>
  <c r="F340" s="1"/>
  <c r="E341"/>
  <c r="F341" s="1"/>
  <c r="E342"/>
  <c r="F342" s="1"/>
  <c r="E343"/>
  <c r="F343" s="1"/>
  <c r="E344"/>
  <c r="F344" s="1"/>
  <c r="E345"/>
  <c r="F345" s="1"/>
  <c r="E346"/>
  <c r="F346" s="1"/>
  <c r="E347"/>
  <c r="F347" s="1"/>
  <c r="E348"/>
  <c r="F348" s="1"/>
  <c r="E349"/>
  <c r="F349" s="1"/>
  <c r="E350"/>
  <c r="F350" s="1"/>
  <c r="E351"/>
  <c r="F351" s="1"/>
  <c r="E352"/>
  <c r="F352" s="1"/>
  <c r="E353"/>
  <c r="F353" s="1"/>
  <c r="E354"/>
  <c r="F354" s="1"/>
  <c r="E355"/>
  <c r="F355" s="1"/>
  <c r="E301"/>
  <c r="F301" s="1"/>
  <c r="E302"/>
  <c r="F302" s="1"/>
  <c r="E303"/>
  <c r="F303" s="1"/>
  <c r="E304"/>
  <c r="F304" s="1"/>
  <c r="E305"/>
  <c r="F305" s="1"/>
  <c r="E306"/>
  <c r="F306" s="1"/>
  <c r="E307"/>
  <c r="F307" s="1"/>
  <c r="E308"/>
  <c r="F308" s="1"/>
  <c r="E309"/>
  <c r="F309" s="1"/>
  <c r="E310"/>
  <c r="F310" s="1"/>
  <c r="E311"/>
  <c r="F311" s="1"/>
  <c r="E312"/>
  <c r="F312" s="1"/>
  <c r="E313"/>
  <c r="F313" s="1"/>
  <c r="E314"/>
  <c r="F314" s="1"/>
  <c r="E315"/>
  <c r="F315" s="1"/>
  <c r="E316"/>
  <c r="F316" s="1"/>
  <c r="E317"/>
  <c r="F317" s="1"/>
  <c r="E318"/>
  <c r="F318" s="1"/>
  <c r="E319"/>
  <c r="F319" s="1"/>
  <c r="E276"/>
  <c r="F276" s="1"/>
  <c r="E277"/>
  <c r="F277" s="1"/>
  <c r="E278"/>
  <c r="F278" s="1"/>
  <c r="E279"/>
  <c r="F279" s="1"/>
  <c r="E280"/>
  <c r="F280" s="1"/>
  <c r="E281"/>
  <c r="F281" s="1"/>
  <c r="E282"/>
  <c r="F282" s="1"/>
  <c r="E283"/>
  <c r="F283" s="1"/>
  <c r="E284"/>
  <c r="F284" s="1"/>
  <c r="E285"/>
  <c r="F285" s="1"/>
  <c r="E286"/>
  <c r="F286" s="1"/>
  <c r="E287"/>
  <c r="F287" s="1"/>
  <c r="E288"/>
  <c r="F288" s="1"/>
  <c r="E289"/>
  <c r="F289" s="1"/>
  <c r="E290"/>
  <c r="F290" s="1"/>
  <c r="E291"/>
  <c r="F291" s="1"/>
  <c r="E292"/>
  <c r="F292" s="1"/>
  <c r="E293"/>
  <c r="F293" s="1"/>
  <c r="E294"/>
  <c r="E295"/>
  <c r="F295" s="1"/>
  <c r="E296"/>
  <c r="F296" s="1"/>
  <c r="E231"/>
  <c r="F231" s="1"/>
  <c r="E232"/>
  <c r="F232" s="1"/>
  <c r="E233"/>
  <c r="F233" s="1"/>
  <c r="E234"/>
  <c r="F234" s="1"/>
  <c r="E235"/>
  <c r="F235" s="1"/>
  <c r="E236"/>
  <c r="F236" s="1"/>
  <c r="E237"/>
  <c r="E238"/>
  <c r="F238" s="1"/>
  <c r="E239"/>
  <c r="F239" s="1"/>
  <c r="E240"/>
  <c r="E241"/>
  <c r="F241" s="1"/>
  <c r="E242"/>
  <c r="F242" s="1"/>
  <c r="E243"/>
  <c r="F243" s="1"/>
  <c r="E244"/>
  <c r="F244" s="1"/>
  <c r="E245"/>
  <c r="F245" s="1"/>
  <c r="E246"/>
  <c r="E247"/>
  <c r="F247" s="1"/>
  <c r="E248"/>
  <c r="F248" s="1"/>
  <c r="E249"/>
  <c r="F249" s="1"/>
  <c r="E250"/>
  <c r="F250" s="1"/>
  <c r="E251"/>
  <c r="F251" s="1"/>
  <c r="E252"/>
  <c r="F252" s="1"/>
  <c r="E253"/>
  <c r="F253" s="1"/>
  <c r="E254"/>
  <c r="F254" s="1"/>
  <c r="E255"/>
  <c r="F255" s="1"/>
  <c r="E256"/>
  <c r="F256" s="1"/>
  <c r="E257"/>
  <c r="F257" s="1"/>
  <c r="E258"/>
  <c r="F258" s="1"/>
  <c r="E259"/>
  <c r="F259" s="1"/>
  <c r="E260"/>
  <c r="F260" s="1"/>
  <c r="E261"/>
  <c r="F261" s="1"/>
  <c r="E262"/>
  <c r="F262" s="1"/>
  <c r="E263"/>
  <c r="F263" s="1"/>
  <c r="E264"/>
  <c r="F264" s="1"/>
  <c r="E265"/>
  <c r="F265" s="1"/>
  <c r="E266"/>
  <c r="E267"/>
  <c r="F267" s="1"/>
  <c r="E268"/>
  <c r="F268" s="1"/>
  <c r="E269"/>
  <c r="F269" s="1"/>
  <c r="E270"/>
  <c r="F270" s="1"/>
  <c r="E271"/>
  <c r="F271" s="1"/>
  <c r="E148"/>
  <c r="F148" s="1"/>
  <c r="E21"/>
  <c r="F21" s="1"/>
  <c r="E22"/>
  <c r="F22" s="1"/>
  <c r="E23"/>
  <c r="F23" s="1"/>
  <c r="E24"/>
  <c r="F24" s="1"/>
  <c r="E25"/>
  <c r="F25" s="1"/>
  <c r="E26"/>
  <c r="F26" s="1"/>
  <c r="E27"/>
  <c r="F27" s="1"/>
  <c r="E28"/>
  <c r="F28" s="1"/>
  <c r="E29"/>
  <c r="F29" s="1"/>
  <c r="E30"/>
  <c r="F30" s="1"/>
  <c r="E31"/>
  <c r="F31" s="1"/>
  <c r="E32"/>
  <c r="F32" s="1"/>
  <c r="E33"/>
  <c r="E34"/>
  <c r="F34" s="1"/>
  <c r="E35"/>
  <c r="F35" s="1"/>
  <c r="E36"/>
  <c r="F36" s="1"/>
  <c r="E37"/>
  <c r="F37" s="1"/>
  <c r="E38"/>
  <c r="F38" s="1"/>
  <c r="E39"/>
  <c r="F39" s="1"/>
  <c r="E40"/>
  <c r="F40" s="1"/>
  <c r="E41"/>
  <c r="F41" s="1"/>
  <c r="E42"/>
  <c r="E43"/>
  <c r="E44"/>
  <c r="F44" s="1"/>
  <c r="E45"/>
  <c r="E46"/>
  <c r="F46" s="1"/>
  <c r="E47"/>
  <c r="F47" s="1"/>
  <c r="E48"/>
  <c r="F48" s="1"/>
  <c r="E49"/>
  <c r="F49" s="1"/>
  <c r="E50"/>
  <c r="F50" s="1"/>
  <c r="E51"/>
  <c r="F51" s="1"/>
  <c r="E52"/>
  <c r="F52" s="1"/>
  <c r="E53"/>
  <c r="F53" s="1"/>
  <c r="E54"/>
  <c r="F54" s="1"/>
  <c r="E55"/>
  <c r="F55" s="1"/>
  <c r="E56"/>
  <c r="E57"/>
  <c r="F57" s="1"/>
  <c r="E58"/>
  <c r="F58" s="1"/>
  <c r="E59"/>
  <c r="F59" s="1"/>
  <c r="E60"/>
  <c r="F60" s="1"/>
  <c r="E61"/>
  <c r="F61" s="1"/>
  <c r="E62"/>
  <c r="F62" s="1"/>
  <c r="E63"/>
  <c r="F63" s="1"/>
  <c r="E64"/>
  <c r="F64" s="1"/>
  <c r="E65"/>
  <c r="F65" s="1"/>
  <c r="E171" l="1"/>
  <c r="F171" s="1"/>
  <c r="F75" i="32"/>
  <c r="C3"/>
  <c r="D3"/>
  <c r="D22" i="34" l="1"/>
  <c r="C22"/>
  <c r="E21"/>
  <c r="E22" l="1"/>
  <c r="F22" s="1"/>
  <c r="F21"/>
  <c r="D22" i="33"/>
  <c r="C22"/>
  <c r="F2"/>
  <c r="E359" i="29"/>
  <c r="F359" s="1"/>
  <c r="E323"/>
  <c r="F323" s="1"/>
  <c r="E300"/>
  <c r="F300" s="1"/>
  <c r="E275"/>
  <c r="F275" s="1"/>
  <c r="E230"/>
  <c r="F230" s="1"/>
  <c r="E226"/>
  <c r="F226" s="1"/>
  <c r="E225"/>
  <c r="E224"/>
  <c r="F224" s="1"/>
  <c r="E223"/>
  <c r="F223" s="1"/>
  <c r="E222"/>
  <c r="F222" s="1"/>
  <c r="E221"/>
  <c r="E220"/>
  <c r="F220" s="1"/>
  <c r="E219"/>
  <c r="E218"/>
  <c r="F218" s="1"/>
  <c r="E217"/>
  <c r="F217" s="1"/>
  <c r="E216"/>
  <c r="F216" s="1"/>
  <c r="E215"/>
  <c r="E214"/>
  <c r="F214" s="1"/>
  <c r="E213"/>
  <c r="F213" s="1"/>
  <c r="E212"/>
  <c r="E211"/>
  <c r="F211" s="1"/>
  <c r="E210"/>
  <c r="F210" s="1"/>
  <c r="E209"/>
  <c r="F209" s="1"/>
  <c r="E208"/>
  <c r="F208" s="1"/>
  <c r="E207"/>
  <c r="F207" s="1"/>
  <c r="E206"/>
  <c r="F206" s="1"/>
  <c r="E205"/>
  <c r="F205" s="1"/>
  <c r="E204"/>
  <c r="F204" s="1"/>
  <c r="E203"/>
  <c r="F203" s="1"/>
  <c r="E202"/>
  <c r="F202" s="1"/>
  <c r="E201"/>
  <c r="F201" s="1"/>
  <c r="E200"/>
  <c r="F200" s="1"/>
  <c r="E199"/>
  <c r="F199" s="1"/>
  <c r="E198"/>
  <c r="F198" s="1"/>
  <c r="E197"/>
  <c r="F197" s="1"/>
  <c r="E196"/>
  <c r="F196" s="1"/>
  <c r="E195"/>
  <c r="F195" s="1"/>
  <c r="E194"/>
  <c r="F194" s="1"/>
  <c r="E193"/>
  <c r="F193" s="1"/>
  <c r="E192"/>
  <c r="F192" s="1"/>
  <c r="E191"/>
  <c r="F191" s="1"/>
  <c r="E190"/>
  <c r="F190" s="1"/>
  <c r="E189"/>
  <c r="F189" s="1"/>
  <c r="E188"/>
  <c r="F188" s="1"/>
  <c r="E187"/>
  <c r="F187" s="1"/>
  <c r="E186"/>
  <c r="F186" s="1"/>
  <c r="E185"/>
  <c r="F185" s="1"/>
  <c r="E184"/>
  <c r="F184" s="1"/>
  <c r="E183"/>
  <c r="F183" s="1"/>
  <c r="E182"/>
  <c r="F182" s="1"/>
  <c r="E181"/>
  <c r="F181" s="1"/>
  <c r="E180"/>
  <c r="F180" s="1"/>
  <c r="E179"/>
  <c r="F179" s="1"/>
  <c r="E178"/>
  <c r="F178" s="1"/>
  <c r="E177"/>
  <c r="F177" s="1"/>
  <c r="E176"/>
  <c r="F176" s="1"/>
  <c r="E175"/>
  <c r="F175" s="1"/>
  <c r="E174"/>
  <c r="F174" s="1"/>
  <c r="E169"/>
  <c r="F169" s="1"/>
  <c r="E168"/>
  <c r="F168" s="1"/>
  <c r="E167"/>
  <c r="F167" s="1"/>
  <c r="E166"/>
  <c r="F166" s="1"/>
  <c r="E165"/>
  <c r="F165" s="1"/>
  <c r="E164"/>
  <c r="F164" s="1"/>
  <c r="E163"/>
  <c r="F163" s="1"/>
  <c r="E162"/>
  <c r="F162" s="1"/>
  <c r="E161"/>
  <c r="E157"/>
  <c r="F157" s="1"/>
  <c r="E156"/>
  <c r="F156" s="1"/>
  <c r="E155"/>
  <c r="F155" s="1"/>
  <c r="E154"/>
  <c r="F154" s="1"/>
  <c r="E153"/>
  <c r="F153" s="1"/>
  <c r="E152"/>
  <c r="F152" s="1"/>
  <c r="E151"/>
  <c r="F151" s="1"/>
  <c r="E150"/>
  <c r="F150" s="1"/>
  <c r="E149"/>
  <c r="F149" s="1"/>
  <c r="E147"/>
  <c r="F147" s="1"/>
  <c r="E146"/>
  <c r="F146" s="1"/>
  <c r="E145"/>
  <c r="F145" s="1"/>
  <c r="E144"/>
  <c r="F144" s="1"/>
  <c r="E143"/>
  <c r="F143" s="1"/>
  <c r="E142"/>
  <c r="F142" s="1"/>
  <c r="E141"/>
  <c r="F141" s="1"/>
  <c r="E140"/>
  <c r="F140" s="1"/>
  <c r="E139"/>
  <c r="F139" s="1"/>
  <c r="E138"/>
  <c r="F138" s="1"/>
  <c r="E137"/>
  <c r="F137" s="1"/>
  <c r="E136"/>
  <c r="F136" s="1"/>
  <c r="E135"/>
  <c r="F135" s="1"/>
  <c r="E134"/>
  <c r="F134" s="1"/>
  <c r="E133"/>
  <c r="F133" s="1"/>
  <c r="E132"/>
  <c r="F132" s="1"/>
  <c r="E131"/>
  <c r="F131" s="1"/>
  <c r="E130"/>
  <c r="F130" s="1"/>
  <c r="E129"/>
  <c r="F129" s="1"/>
  <c r="E128"/>
  <c r="F128" s="1"/>
  <c r="E127"/>
  <c r="F127" s="1"/>
  <c r="E126"/>
  <c r="F126" s="1"/>
  <c r="E125"/>
  <c r="F125" s="1"/>
  <c r="E124"/>
  <c r="F124" s="1"/>
  <c r="E120"/>
  <c r="F120" s="1"/>
  <c r="E119"/>
  <c r="F119" s="1"/>
  <c r="E118"/>
  <c r="F118" s="1"/>
  <c r="E117"/>
  <c r="F117" s="1"/>
  <c r="E116"/>
  <c r="F116" s="1"/>
  <c r="E115"/>
  <c r="F115" s="1"/>
  <c r="E114"/>
  <c r="F114" s="1"/>
  <c r="E113"/>
  <c r="F113" s="1"/>
  <c r="E112"/>
  <c r="F112" s="1"/>
  <c r="E111"/>
  <c r="F111" s="1"/>
  <c r="E110"/>
  <c r="F110" s="1"/>
  <c r="E109"/>
  <c r="F109" s="1"/>
  <c r="E108"/>
  <c r="F108" s="1"/>
  <c r="E107"/>
  <c r="F107" s="1"/>
  <c r="E106"/>
  <c r="F106" s="1"/>
  <c r="E105"/>
  <c r="F105" s="1"/>
  <c r="E104"/>
  <c r="F104" s="1"/>
  <c r="E103"/>
  <c r="F103" s="1"/>
  <c r="E102"/>
  <c r="F102" s="1"/>
  <c r="E101"/>
  <c r="F101" s="1"/>
  <c r="E100"/>
  <c r="F100" s="1"/>
  <c r="E99"/>
  <c r="F99" s="1"/>
  <c r="E98"/>
  <c r="F98" s="1"/>
  <c r="E97"/>
  <c r="E96"/>
  <c r="F96" s="1"/>
  <c r="E95"/>
  <c r="F95" s="1"/>
  <c r="E94"/>
  <c r="F94" s="1"/>
  <c r="E93"/>
  <c r="F93" s="1"/>
  <c r="E92"/>
  <c r="F92" s="1"/>
  <c r="E91"/>
  <c r="F91" s="1"/>
  <c r="E90"/>
  <c r="F90" s="1"/>
  <c r="E89"/>
  <c r="F89" s="1"/>
  <c r="E88"/>
  <c r="F88" s="1"/>
  <c r="E87"/>
  <c r="F87" s="1"/>
  <c r="E86"/>
  <c r="F86" s="1"/>
  <c r="E85"/>
  <c r="F85" s="1"/>
  <c r="E84"/>
  <c r="F84" s="1"/>
  <c r="E83"/>
  <c r="F83" s="1"/>
  <c r="E82"/>
  <c r="F82" s="1"/>
  <c r="E81"/>
  <c r="F81" s="1"/>
  <c r="E80"/>
  <c r="F80" s="1"/>
  <c r="E79"/>
  <c r="F79" s="1"/>
  <c r="E78"/>
  <c r="F78" s="1"/>
  <c r="E77"/>
  <c r="F77" s="1"/>
  <c r="E76"/>
  <c r="F76" s="1"/>
  <c r="E75"/>
  <c r="F75" s="1"/>
  <c r="E74"/>
  <c r="F74" s="1"/>
  <c r="E73"/>
  <c r="F73" s="1"/>
  <c r="E72"/>
  <c r="E71"/>
  <c r="E70"/>
  <c r="F70" s="1"/>
  <c r="D372"/>
  <c r="D16" s="1"/>
  <c r="C372"/>
  <c r="D356"/>
  <c r="D15" s="1"/>
  <c r="C356"/>
  <c r="C15" s="1"/>
  <c r="D320"/>
  <c r="C320"/>
  <c r="D297"/>
  <c r="D13" s="1"/>
  <c r="C297"/>
  <c r="D272"/>
  <c r="D12" s="1"/>
  <c r="C272"/>
  <c r="C12" s="1"/>
  <c r="D227"/>
  <c r="D11" s="1"/>
  <c r="C227"/>
  <c r="C11" s="1"/>
  <c r="D158"/>
  <c r="D9" s="1"/>
  <c r="C158"/>
  <c r="C9" s="1"/>
  <c r="D121"/>
  <c r="D8" s="1"/>
  <c r="C121"/>
  <c r="C8" s="1"/>
  <c r="E22" i="33" l="1"/>
  <c r="F22" s="1"/>
  <c r="C13" i="29"/>
  <c r="E297"/>
  <c r="F297" s="1"/>
  <c r="E372"/>
  <c r="F372" s="1"/>
  <c r="C16"/>
  <c r="E170"/>
  <c r="F170" s="1"/>
  <c r="E227"/>
  <c r="F227" s="1"/>
  <c r="E272"/>
  <c r="F272" s="1"/>
  <c r="E320"/>
  <c r="F320" s="1"/>
  <c r="E356"/>
  <c r="F356" s="1"/>
  <c r="E121"/>
  <c r="F121" s="1"/>
  <c r="E158"/>
  <c r="F158" s="1"/>
  <c r="D66"/>
  <c r="D6" s="1"/>
  <c r="C66"/>
  <c r="F96" i="32"/>
  <c r="F86"/>
  <c r="F137"/>
  <c r="F239"/>
  <c r="F213"/>
  <c r="F84"/>
  <c r="F74"/>
  <c r="F203"/>
  <c r="F224"/>
  <c r="F30"/>
  <c r="F29"/>
  <c r="F324"/>
  <c r="F321"/>
  <c r="F153"/>
  <c r="F264"/>
  <c r="F247"/>
  <c r="F198"/>
  <c r="F152"/>
  <c r="F79"/>
  <c r="F294"/>
  <c r="F174"/>
  <c r="F164"/>
  <c r="F15"/>
  <c r="F138"/>
  <c r="F134"/>
  <c r="F90"/>
  <c r="F89"/>
  <c r="F92"/>
  <c r="F225"/>
  <c r="F175"/>
  <c r="F171"/>
  <c r="F160"/>
  <c r="F206"/>
  <c r="F181"/>
  <c r="F118"/>
  <c r="F132"/>
  <c r="F219"/>
  <c r="F159"/>
  <c r="F328"/>
  <c r="F287"/>
  <c r="F51"/>
  <c r="F9"/>
  <c r="F303"/>
  <c r="F251"/>
  <c r="F142"/>
  <c r="F67"/>
  <c r="F105"/>
  <c r="F88"/>
  <c r="F36"/>
  <c r="F268"/>
  <c r="F232"/>
  <c r="F183"/>
  <c r="F179"/>
  <c r="F170"/>
  <c r="F114"/>
  <c r="F194"/>
  <c r="F81"/>
  <c r="F72"/>
  <c r="F311"/>
  <c r="F124"/>
  <c r="F13"/>
  <c r="F199"/>
  <c r="F107"/>
  <c r="F112"/>
  <c r="F296"/>
  <c r="F297"/>
  <c r="F64"/>
  <c r="F34"/>
  <c r="F277"/>
  <c r="F242"/>
  <c r="F258"/>
  <c r="F263"/>
  <c r="F305"/>
  <c r="F104"/>
  <c r="F93"/>
  <c r="F202"/>
  <c r="F63"/>
  <c r="F259"/>
  <c r="F162"/>
  <c r="F103"/>
  <c r="F25"/>
  <c r="F312"/>
  <c r="F148"/>
  <c r="F147"/>
  <c r="F59"/>
  <c r="F318"/>
  <c r="F280"/>
  <c r="F136"/>
  <c r="F131"/>
  <c r="F28"/>
  <c r="F221"/>
  <c r="F293"/>
  <c r="F304"/>
  <c r="F269"/>
  <c r="F267"/>
  <c r="F261"/>
  <c r="F189"/>
  <c r="F184"/>
  <c r="F145"/>
  <c r="F274"/>
  <c r="F87"/>
  <c r="F78"/>
  <c r="F191"/>
  <c r="F193"/>
  <c r="F188"/>
  <c r="F40"/>
  <c r="F185"/>
  <c r="F50"/>
  <c r="F42"/>
  <c r="F39"/>
  <c r="F38"/>
  <c r="F182"/>
  <c r="F150"/>
  <c r="F316"/>
  <c r="F54"/>
  <c r="F154"/>
  <c r="F307"/>
  <c r="F122"/>
  <c r="F113"/>
  <c r="F47"/>
  <c r="F94"/>
  <c r="F53"/>
  <c r="F300"/>
  <c r="F27"/>
  <c r="F14"/>
  <c r="F12"/>
  <c r="F226"/>
  <c r="F306"/>
  <c r="F244"/>
  <c r="F234"/>
  <c r="F302"/>
  <c r="F301"/>
  <c r="F130"/>
  <c r="F165"/>
  <c r="F156"/>
  <c r="F65"/>
  <c r="F68"/>
  <c r="F192"/>
  <c r="F151"/>
  <c r="F272"/>
  <c r="F207"/>
  <c r="F48"/>
  <c r="F119"/>
  <c r="F108"/>
  <c r="F212"/>
  <c r="F211"/>
  <c r="F196"/>
  <c r="F11"/>
  <c r="F10"/>
  <c r="F295"/>
  <c r="F289"/>
  <c r="F290"/>
  <c r="F205"/>
  <c r="F91"/>
  <c r="F66"/>
  <c r="F246"/>
  <c r="F101"/>
  <c r="F98"/>
  <c r="E6"/>
  <c r="F6" s="1"/>
  <c r="F37"/>
  <c r="F127"/>
  <c r="F116"/>
  <c r="F44"/>
  <c r="F310"/>
  <c r="F208"/>
  <c r="F173"/>
  <c r="F283"/>
  <c r="F201"/>
  <c r="F315"/>
  <c r="F228"/>
  <c r="F172"/>
  <c r="F291"/>
  <c r="F45"/>
  <c r="F49"/>
  <c r="F245"/>
  <c r="F215"/>
  <c r="F214"/>
  <c r="F115"/>
  <c r="F85"/>
  <c r="F326"/>
  <c r="F282"/>
  <c r="F133"/>
  <c r="F276"/>
  <c r="F169"/>
  <c r="F223"/>
  <c r="F218"/>
  <c r="F325"/>
  <c r="F320"/>
  <c r="F266"/>
  <c r="F161"/>
  <c r="F77"/>
  <c r="F155"/>
  <c r="F317"/>
  <c r="F109"/>
  <c r="F16"/>
  <c r="F252"/>
  <c r="F176"/>
  <c r="F61"/>
  <c r="F76"/>
  <c r="F319"/>
  <c r="F236"/>
  <c r="F69"/>
  <c r="F33"/>
  <c r="F249"/>
  <c r="F71"/>
  <c r="F99"/>
  <c r="F216"/>
  <c r="F52"/>
  <c r="F135"/>
  <c r="F231"/>
  <c r="F73"/>
  <c r="F80"/>
  <c r="F166"/>
  <c r="F123"/>
  <c r="F255"/>
  <c r="F275"/>
  <c r="F273"/>
  <c r="F260"/>
  <c r="F254"/>
  <c r="F243"/>
  <c r="F144"/>
  <c r="F230"/>
  <c r="F323"/>
  <c r="F163"/>
  <c r="F120"/>
  <c r="F117"/>
  <c r="F31"/>
  <c r="F299"/>
  <c r="F285"/>
  <c r="F197"/>
  <c r="F195"/>
  <c r="F26"/>
  <c r="F279"/>
  <c r="F200"/>
  <c r="F281"/>
  <c r="F8"/>
  <c r="F262"/>
  <c r="F241"/>
  <c r="F240"/>
  <c r="F238"/>
  <c r="F237"/>
  <c r="F209"/>
  <c r="F327"/>
  <c r="F186"/>
  <c r="F178"/>
  <c r="F22"/>
  <c r="F314"/>
  <c r="F256"/>
  <c r="F257"/>
  <c r="F271"/>
  <c r="F7"/>
  <c r="F97"/>
  <c r="F233"/>
  <c r="F32"/>
  <c r="F100"/>
  <c r="F204"/>
  <c r="F190"/>
  <c r="F180"/>
  <c r="F128"/>
  <c r="F102"/>
  <c r="F58"/>
  <c r="F229"/>
  <c r="F227"/>
  <c r="F126"/>
  <c r="F322"/>
  <c r="F284"/>
  <c r="F177"/>
  <c r="F157"/>
  <c r="F111"/>
  <c r="F292"/>
  <c r="F146"/>
  <c r="F270"/>
  <c r="F70"/>
  <c r="F125"/>
  <c r="F110"/>
  <c r="F57"/>
  <c r="F43"/>
  <c r="F313"/>
  <c r="F253"/>
  <c r="F235"/>
  <c r="F158"/>
  <c r="F140"/>
  <c r="F139"/>
  <c r="F121"/>
  <c r="F83"/>
  <c r="F82"/>
  <c r="F60"/>
  <c r="F56"/>
  <c r="F19"/>
  <c r="F21"/>
  <c r="F20"/>
  <c r="F265"/>
  <c r="F308"/>
  <c r="F278"/>
  <c r="F217"/>
  <c r="F250"/>
  <c r="F288"/>
  <c r="F149"/>
  <c r="F23"/>
  <c r="F62"/>
  <c r="F41"/>
  <c r="F35"/>
  <c r="F24"/>
  <c r="E66" i="29" l="1"/>
  <c r="F66" s="1"/>
  <c r="C3"/>
  <c r="D17"/>
  <c r="D3"/>
  <c r="E3" i="32"/>
  <c r="F3" s="1"/>
  <c r="E14" i="29"/>
  <c r="F14" s="1"/>
  <c r="E13"/>
  <c r="F13" s="1"/>
  <c r="E12"/>
  <c r="F12" s="1"/>
  <c r="E11"/>
  <c r="F11" s="1"/>
  <c r="E10"/>
  <c r="F10" s="1"/>
  <c r="E9"/>
  <c r="F9" s="1"/>
  <c r="E8"/>
  <c r="F8" s="1"/>
  <c r="E15" l="1"/>
  <c r="F15" s="1"/>
  <c r="E16"/>
  <c r="F16" s="1"/>
  <c r="E23" i="4" l="1"/>
  <c r="F23" s="1"/>
  <c r="C17" i="29" l="1"/>
  <c r="E17" s="1"/>
  <c r="E6"/>
  <c r="F6" s="1"/>
  <c r="E3"/>
  <c r="F3" s="1"/>
  <c r="F17" l="1"/>
</calcChain>
</file>

<file path=xl/sharedStrings.xml><?xml version="1.0" encoding="utf-8"?>
<sst xmlns="http://schemas.openxmlformats.org/spreadsheetml/2006/main" count="769" uniqueCount="359">
  <si>
    <t>TOTALT</t>
  </si>
  <si>
    <t>Ändr (st)</t>
  </si>
  <si>
    <t>Ändr (%)</t>
  </si>
  <si>
    <t>Rasnamn</t>
  </si>
  <si>
    <t>GOLDEN RETRIEVER</t>
  </si>
  <si>
    <t>LABRADOR RETRIEVER</t>
  </si>
  <si>
    <t>JÄMTHUND</t>
  </si>
  <si>
    <t>TAX, STRÄVHÅRIG NORMALSTOR</t>
  </si>
  <si>
    <t>DREVER</t>
  </si>
  <si>
    <t>ROTTWEILER</t>
  </si>
  <si>
    <t>CAVALIER KING CHARLES SPANIEL</t>
  </si>
  <si>
    <t>COCKER SPANIEL</t>
  </si>
  <si>
    <t>ENGELSK SPRINGER SPANIEL</t>
  </si>
  <si>
    <t>COLLIE, LÅNGHÅRIG</t>
  </si>
  <si>
    <t>SHETLAND SHEEPDOG</t>
  </si>
  <si>
    <t>FLATCOATED RETRIEVER</t>
  </si>
  <si>
    <t>HAMILTONSTÖVARE</t>
  </si>
  <si>
    <t>IRISH SOFTCOATED WHEATEN TERRIER</t>
  </si>
  <si>
    <t>BORDER COLLIE</t>
  </si>
  <si>
    <t>FINSK STÖVARE</t>
  </si>
  <si>
    <t>BERNER SENNENHUND</t>
  </si>
  <si>
    <t>BOXER</t>
  </si>
  <si>
    <t>SUMMA</t>
  </si>
  <si>
    <t>DALMATINER</t>
  </si>
  <si>
    <t>BICHON FRISÉ</t>
  </si>
  <si>
    <t>SHIH TZU</t>
  </si>
  <si>
    <t>WACHTELHUND</t>
  </si>
  <si>
    <t>IRLÄNDSK RÖD SETTER</t>
  </si>
  <si>
    <t>TIBETANSK SPANIEL</t>
  </si>
  <si>
    <t>NORRBOTTENSPETS</t>
  </si>
  <si>
    <t>BEAGLE</t>
  </si>
  <si>
    <t>WELSH SPRINGER SPANIEL</t>
  </si>
  <si>
    <t>BICHON HAVANAIS</t>
  </si>
  <si>
    <t>PAPILLON</t>
  </si>
  <si>
    <t>FINSK LAPPHUND</t>
  </si>
  <si>
    <t>TAX, LÅNGHÅRIG NORMALSTOR</t>
  </si>
  <si>
    <t>BASSET ARTÉSIEN NORMAND</t>
  </si>
  <si>
    <t>KLEINER MüNSTERLÄNDER</t>
  </si>
  <si>
    <t>VÄSTGÖTASPETS</t>
  </si>
  <si>
    <t>KORTHÅRIG VORSTEH</t>
  </si>
  <si>
    <t>AMERIKANSK COCKER SPANIEL</t>
  </si>
  <si>
    <t>JAPANSK SPETS</t>
  </si>
  <si>
    <t>ENGELSK BULLDOGG</t>
  </si>
  <si>
    <t>TYSK JAKTTERRIER</t>
  </si>
  <si>
    <t>RIESENSCHNAUZER, SVART</t>
  </si>
  <si>
    <t>SCHILLERSTÖVARE</t>
  </si>
  <si>
    <t>CHIHUAHUA, LÅNGHÅRIG</t>
  </si>
  <si>
    <t>SKOTSK TERRIER</t>
  </si>
  <si>
    <t>BASSET HOUND</t>
  </si>
  <si>
    <t>BRIARD</t>
  </si>
  <si>
    <t>GRAND DANOIS</t>
  </si>
  <si>
    <t>NORSK BUHUND</t>
  </si>
  <si>
    <t>ISLÄNDSK FÅRHUND</t>
  </si>
  <si>
    <t>KUVASZ</t>
  </si>
  <si>
    <t>KARELSK BJÖRNHUND</t>
  </si>
  <si>
    <t>DUNKERSTÖVARE</t>
  </si>
  <si>
    <t>COLLIE, KORTHÅRIG</t>
  </si>
  <si>
    <t>SILKY TERRIER</t>
  </si>
  <si>
    <t>PEKINGESE</t>
  </si>
  <si>
    <t>BEAUCERON</t>
  </si>
  <si>
    <t>TAX, KORTHÅRIG DVÄRG</t>
  </si>
  <si>
    <t>TIBETANSK TERRIER</t>
  </si>
  <si>
    <t>IRLÄNDSK VARGHUND</t>
  </si>
  <si>
    <t>BULLMASTIFF</t>
  </si>
  <si>
    <t>LEONBERGER</t>
  </si>
  <si>
    <t>PYRENÉERHUND</t>
  </si>
  <si>
    <t>DVÄRGPINSCHER</t>
  </si>
  <si>
    <t>BULLTERRIER</t>
  </si>
  <si>
    <t>BELGISK VALLHUND/ GROENENDAEL</t>
  </si>
  <si>
    <t>SANKT BERNHARDSHUND, LÅNGHÅRIG</t>
  </si>
  <si>
    <t>IRLÄNDSK RÖD OCH VIT SETTER</t>
  </si>
  <si>
    <t>LANCASHIRE HEELER</t>
  </si>
  <si>
    <t>GRÖNLANDSHUND</t>
  </si>
  <si>
    <t>SVENSK LAPPHUND</t>
  </si>
  <si>
    <t>TAX, LÅNGHÅRIG DVÄRG</t>
  </si>
  <si>
    <t>BELGISK VALLHUND/ LAEKENOIS</t>
  </si>
  <si>
    <t>CLUMBER SPANIEL</t>
  </si>
  <si>
    <t>GROSSER MüNSTERLÄNDER</t>
  </si>
  <si>
    <t>SKOTSK HJORTHUND</t>
  </si>
  <si>
    <t>RIESENSCHNAUZER, PEPPAR &amp; SALT</t>
  </si>
  <si>
    <t>KEESHOND</t>
  </si>
  <si>
    <t>DOGUE DE BORDEAUX</t>
  </si>
  <si>
    <t>LAPSK VALLHUND</t>
  </si>
  <si>
    <t>KERRY BLUE TERRIER</t>
  </si>
  <si>
    <t>STRÄVHÅRIG VORSTEH</t>
  </si>
  <si>
    <t>SLOUGHI</t>
  </si>
  <si>
    <t>WELSHTERRIER</t>
  </si>
  <si>
    <t>BOLOGNESE</t>
  </si>
  <si>
    <t>LÖWCHEN</t>
  </si>
  <si>
    <t>ITALIENSK VINTHUND</t>
  </si>
  <si>
    <t>IRLÄNDSK VATTENSPANIEL</t>
  </si>
  <si>
    <t>MALTESER</t>
  </si>
  <si>
    <t>SCHIPPERKE</t>
  </si>
  <si>
    <t>GRAND BASSET GRIFFON VENDÉEN</t>
  </si>
  <si>
    <t>BRACCO ITALIANO</t>
  </si>
  <si>
    <t>WEIMARANER, LÅNGHÅRIG</t>
  </si>
  <si>
    <t>CHESAPEAKE BAY RETRIEVER</t>
  </si>
  <si>
    <t>MOPS</t>
  </si>
  <si>
    <t>ENTLEBUCHER SENNENHUND</t>
  </si>
  <si>
    <t>GROSSER SCHWEIZER SENNENHUND</t>
  </si>
  <si>
    <t>LANDSEER</t>
  </si>
  <si>
    <t>BEDLINGTONTERRIER</t>
  </si>
  <si>
    <t>TAX, KORTHÅRIG KANIN</t>
  </si>
  <si>
    <t>AKITA</t>
  </si>
  <si>
    <t>THAI RIDGEBACK DOG</t>
  </si>
  <si>
    <t>MASTINO NAPOLETANO</t>
  </si>
  <si>
    <t>IRISH GLEN OF IMAAL TERRIER</t>
  </si>
  <si>
    <t>NORSK LUNDEHUND</t>
  </si>
  <si>
    <t>JAPANESE CHIN</t>
  </si>
  <si>
    <t>KOMONDOR</t>
  </si>
  <si>
    <t>LAKELANDTERRIER</t>
  </si>
  <si>
    <t>BASENJI</t>
  </si>
  <si>
    <t>TYSK SPETS/ KLEINSPITZ</t>
  </si>
  <si>
    <t>HANNOVERANSK VILTSPÅRHUND</t>
  </si>
  <si>
    <t>PETIT BRABANCON</t>
  </si>
  <si>
    <t>FARAOHUND</t>
  </si>
  <si>
    <t>WELSH CORGI CARDIGAN</t>
  </si>
  <si>
    <t>CAO DA SERRA DA ESTRELA, PELO COMPR</t>
  </si>
  <si>
    <t>GORDONSETTER</t>
  </si>
  <si>
    <t>PODENGO PORTUGUES, LISO/PEQUENO</t>
  </si>
  <si>
    <t>PULI</t>
  </si>
  <si>
    <t>MANCHESTERTERRIER</t>
  </si>
  <si>
    <t>SKYETERRIER</t>
  </si>
  <si>
    <t>HOVAWART</t>
  </si>
  <si>
    <t>VÄSTSIBIRISK LAJKA</t>
  </si>
  <si>
    <t>ANATOLISK HERDEHUND</t>
  </si>
  <si>
    <t>CANE CORSO</t>
  </si>
  <si>
    <t>SEALYHAMTERRIER</t>
  </si>
  <si>
    <t>TAX, LÅNGHÅRIG KANIN</t>
  </si>
  <si>
    <t>NORSK ÄLGHUND, SVART</t>
  </si>
  <si>
    <t>ALPENLÄNDISCHE DACHSBRACKE</t>
  </si>
  <si>
    <t>BAYERSK VILTSPÅRHUND</t>
  </si>
  <si>
    <t>NOVA SCOTIA DUCK TOLLING RETRIEVER</t>
  </si>
  <si>
    <t>GRIFFON BELGE</t>
  </si>
  <si>
    <t>BORZOI</t>
  </si>
  <si>
    <t>ENGLISH TOY TERRIER</t>
  </si>
  <si>
    <t>TAX, STRÄVHÅRIG KANIN</t>
  </si>
  <si>
    <t>GRIFFON BRUXELLOIS</t>
  </si>
  <si>
    <t>DOGO ARGENTINO</t>
  </si>
  <si>
    <t>AUSTRALIAN SHEPHERD</t>
  </si>
  <si>
    <t>MUDI</t>
  </si>
  <si>
    <t>AFFENPINSCHER</t>
  </si>
  <si>
    <t>MASTIFF</t>
  </si>
  <si>
    <t>STAFFORDSHIRE BULLTERRIER</t>
  </si>
  <si>
    <t>SIBERIAN HUSKY</t>
  </si>
  <si>
    <t>BERGAMASCO</t>
  </si>
  <si>
    <t>POINTER</t>
  </si>
  <si>
    <t>WEIMARANER, KORTHÅRIG</t>
  </si>
  <si>
    <t>KROMFOHRLÄNDER</t>
  </si>
  <si>
    <t>VOLPINO ITALIANO</t>
  </si>
  <si>
    <t>UNGERSK VIZSLA, KORTHÅRIG</t>
  </si>
  <si>
    <t>WEST HIGHLAND WHITE TERRIER</t>
  </si>
  <si>
    <t>KING CHARLES SPANIEL</t>
  </si>
  <si>
    <t>CAIRNTERRIER</t>
  </si>
  <si>
    <t>TYSK SPETS/ MITTELSPITZ</t>
  </si>
  <si>
    <t>BRETON</t>
  </si>
  <si>
    <t>STABYHOUN</t>
  </si>
  <si>
    <t>DANDIE DINMONT TERRIER</t>
  </si>
  <si>
    <t>BELGISK VALLHUND/ TERVUEREN</t>
  </si>
  <si>
    <t>PUMI</t>
  </si>
  <si>
    <t>FIELD SPANIEL</t>
  </si>
  <si>
    <t>PYRENEISK MASTIFF</t>
  </si>
  <si>
    <t>BORDERTERRIER</t>
  </si>
  <si>
    <t>IRLÄNDSK TERRIER</t>
  </si>
  <si>
    <t>CURLY COATED RETRIEVER</t>
  </si>
  <si>
    <t>AFGHANHUND</t>
  </si>
  <si>
    <t>AMERICAN STAFFORDSHIRE TERRIER</t>
  </si>
  <si>
    <t>CESKYTERRIER</t>
  </si>
  <si>
    <t>TAX, STRÄVHÅRIG DVÄRG</t>
  </si>
  <si>
    <t>FINSK SPETS</t>
  </si>
  <si>
    <t>BASSET FAUVE DE BRETAGNE</t>
  </si>
  <si>
    <t>GALGO ESPANOL</t>
  </si>
  <si>
    <t>POLSKI OWCZAREK NIZINNY</t>
  </si>
  <si>
    <t>LÅNGHÅRIG VORSTEH</t>
  </si>
  <si>
    <t>BEARDED COLLIE</t>
  </si>
  <si>
    <t>SCHAPENDOES</t>
  </si>
  <si>
    <t>SHIBA</t>
  </si>
  <si>
    <t>SCHWEIZISKA STÖVARE/ SCHWYZER</t>
  </si>
  <si>
    <t>PORTUGISISK VATTENHUND</t>
  </si>
  <si>
    <t>OLD ENGLISH SHEEPDOG</t>
  </si>
  <si>
    <t>SHAR PEI</t>
  </si>
  <si>
    <t>TIBETANSK MASTIFF</t>
  </si>
  <si>
    <t>NORWICHTERRIER</t>
  </si>
  <si>
    <t>EURASIER</t>
  </si>
  <si>
    <t>ÖSTSIBIRISK LAJKA</t>
  </si>
  <si>
    <t>PERRO DE AGUA ESPANOL</t>
  </si>
  <si>
    <t>DVÄRGSCHNAUZER, VIT</t>
  </si>
  <si>
    <t>SANKT BERNHARDSHUND, KORTHÅRIG</t>
  </si>
  <si>
    <t>LAGOTTO ROMAGNOLO</t>
  </si>
  <si>
    <t>COTON DE TULÉAR</t>
  </si>
  <si>
    <t>LHASA APSO</t>
  </si>
  <si>
    <t>GREYHOUND</t>
  </si>
  <si>
    <t>SPINONE</t>
  </si>
  <si>
    <t>SCHWEIZISKA STÖVARE/ LUZERNER</t>
  </si>
  <si>
    <t>NEWFOUNDLANDSHUND</t>
  </si>
  <si>
    <t>SAMOJEDHUND</t>
  </si>
  <si>
    <t>CHIHUAHUA, KORTHÅRIG</t>
  </si>
  <si>
    <t>WELSH CORGI PEMBROKE</t>
  </si>
  <si>
    <t>SVENSK VIT ÄLGHUND</t>
  </si>
  <si>
    <t>BOSTONTERRIER</t>
  </si>
  <si>
    <t>AUSTRALISK TERRIER</t>
  </si>
  <si>
    <t>WHIPPET</t>
  </si>
  <si>
    <t>DVÄRGSCHNAUZER, SVART &amp; SILVER</t>
  </si>
  <si>
    <t>BELGISK VALLHUND/ MALINOIS</t>
  </si>
  <si>
    <t>NORFOLKTERRIER</t>
  </si>
  <si>
    <t>DVÄRGSCHNAUZER, PEPPAR &amp; SALT</t>
  </si>
  <si>
    <t>BOUVIER DES FLANDRES</t>
  </si>
  <si>
    <t>AIREDALETERRIER</t>
  </si>
  <si>
    <t>DVÄRGSCHNAUZER, SVART</t>
  </si>
  <si>
    <t>FRANSK BULLDOGG</t>
  </si>
  <si>
    <t>ALASKAN MALAMUTE</t>
  </si>
  <si>
    <t>PETIT BASSET GRIFFON VENDÉEN</t>
  </si>
  <si>
    <t>SMÅLANDSSTÖVARE</t>
  </si>
  <si>
    <t>YORKSHIRETERRIER</t>
  </si>
  <si>
    <t>RHODESIAN RIDGEBACK</t>
  </si>
  <si>
    <t>ENGELSK SETTER</t>
  </si>
  <si>
    <t>DOBERMANN</t>
  </si>
  <si>
    <t>TAX, KORTHÅRIG NORMALSTOR</t>
  </si>
  <si>
    <t>AUSTRALIAN CATTLEDOG</t>
  </si>
  <si>
    <t>AUSTRALIAN KELPIE</t>
  </si>
  <si>
    <t>VIT HERDEHUND</t>
  </si>
  <si>
    <t>SLÄTHÅRIG FOXTERRIER</t>
  </si>
  <si>
    <t>STRÄVHÅRIG FOXTERRIER</t>
  </si>
  <si>
    <t>HÄLLEFORSHUND</t>
  </si>
  <si>
    <t>GAMMEL DANSK HÖNSEHUND</t>
  </si>
  <si>
    <t>CHINESE CRESTED DOG</t>
  </si>
  <si>
    <t>BROHOLMER</t>
  </si>
  <si>
    <t>PINSCHER</t>
  </si>
  <si>
    <t>SCHNAUZER, PEPPAR &amp; SALT</t>
  </si>
  <si>
    <t>SCHNAUZER, SVART</t>
  </si>
  <si>
    <t>PARSON RUSSELL TERRIER</t>
  </si>
  <si>
    <t>JACK RUSSELL TERRIER</t>
  </si>
  <si>
    <t>PODENGO PORTUGUES, CERDOSO/PEQUENO</t>
  </si>
  <si>
    <t>BLODHUND</t>
  </si>
  <si>
    <t>SUMMA Top 20</t>
  </si>
  <si>
    <t>KAVKAZSKAJA OVTJARKA</t>
  </si>
  <si>
    <t>RUSSKAJA GONTJAJA</t>
  </si>
  <si>
    <t>CANAAN DOG</t>
  </si>
  <si>
    <t>POMERANIAN</t>
  </si>
  <si>
    <t>BARBET</t>
  </si>
  <si>
    <t>MINIATYRBULLTERRIER</t>
  </si>
  <si>
    <t>BERGER PICARD</t>
  </si>
  <si>
    <t>HOLLANDSE HERDERSHOND, KORTHÅRIG</t>
  </si>
  <si>
    <t>MAREMMANO ABRUZZESE</t>
  </si>
  <si>
    <t>TOSA</t>
  </si>
  <si>
    <t>CHOW CHOW</t>
  </si>
  <si>
    <t>GRIFFON FAUVE DE BRETAGNE</t>
  </si>
  <si>
    <t>DRENTSCHE PATRIJSHOND</t>
  </si>
  <si>
    <t>UNGERSK VIZSLA, STRÄVHÅRIG</t>
  </si>
  <si>
    <t>AUSTRALIAN STOCK DOG/WORKING KELPIE</t>
  </si>
  <si>
    <t>CIRNECO DELL'ETNA</t>
  </si>
  <si>
    <t>PERRO SIN PELO DEL PERÚ, MÉDIO</t>
  </si>
  <si>
    <t>AMERICAN AKITA</t>
  </si>
  <si>
    <t>GRIFFON NIVERNAIS</t>
  </si>
  <si>
    <t>SLOVENSKÝ KOPOV</t>
  </si>
  <si>
    <t>PUDEL, DVÄRG</t>
  </si>
  <si>
    <t>PUDEL, MELLAN</t>
  </si>
  <si>
    <t>PUDEL, TOY</t>
  </si>
  <si>
    <t>RUSSKIY TOY</t>
  </si>
  <si>
    <t>MAGYAR AGAR</t>
  </si>
  <si>
    <t>GOS D'ATURA CATALÁ</t>
  </si>
  <si>
    <t>BERGER DES PYRÉNÉES À POIL LONG</t>
  </si>
  <si>
    <t>BERGER DES PYRÉNÉES À FACE RASE</t>
  </si>
  <si>
    <t>SREDNEASIATSKAJA OVTJARKA</t>
  </si>
  <si>
    <t>DOGO CANARIO</t>
  </si>
  <si>
    <t>TERRIER BRASILEIRO</t>
  </si>
  <si>
    <t>NORSK ÄLGHUND, GRÅ (GRÅHUND)</t>
  </si>
  <si>
    <t>RYSK-EUROPEISK LAJKA</t>
  </si>
  <si>
    <t>POSAVSKI GONIC</t>
  </si>
  <si>
    <t>PHALÈNE</t>
  </si>
  <si>
    <t>PUDEL, STOR</t>
  </si>
  <si>
    <t>PRAZSKÝ KRYSARÍK</t>
  </si>
  <si>
    <t>RUSSKAYA TSVETNAYA BOLONKA</t>
  </si>
  <si>
    <t>AZAWAKH</t>
  </si>
  <si>
    <t>MASTÍN ESPANOL</t>
  </si>
  <si>
    <t>DANSK-SVENSK GÅRDSHUND</t>
  </si>
  <si>
    <t>ÖSTERREICHISCHER PINSCHER</t>
  </si>
  <si>
    <t>PERRO DOGO MALLORQUÍN/CA DE BOU</t>
  </si>
  <si>
    <t>BLACK AND TAN COONHOUND</t>
  </si>
  <si>
    <t>PLOTT</t>
  </si>
  <si>
    <t>AMERICAN FOXHOUND</t>
  </si>
  <si>
    <t>HOLLANDSE HERDERSHOND, LÅNGHÅRIG</t>
  </si>
  <si>
    <t>CIMARRÓN URUGUAYO</t>
  </si>
  <si>
    <t>GOTLANDSSTÖVARE</t>
  </si>
  <si>
    <t>*)</t>
  </si>
  <si>
    <t>BLUETICK COONHOUND</t>
  </si>
  <si>
    <t>CHODSKÝ PES</t>
  </si>
  <si>
    <t>JUZJNORUSSKAJA OVTJARKA</t>
  </si>
  <si>
    <t>TENTERFIELD TERRIER</t>
  </si>
  <si>
    <t>PERRO SIN PELO DEL PERÚ, PEQUENO</t>
  </si>
  <si>
    <t>PODENCO IBICENCO, KORTHÅRIG</t>
  </si>
  <si>
    <t>CHART POLSKI</t>
  </si>
  <si>
    <t>SALUKI</t>
  </si>
  <si>
    <t>TYSK SCHÄFERHUND</t>
  </si>
  <si>
    <t>RYSK SVART TERRIER</t>
  </si>
  <si>
    <t>PERRO SIN PELO DEL PERÚ, GRANDE</t>
  </si>
  <si>
    <t>THAI BANGKAEW DOG</t>
  </si>
  <si>
    <t>BOSANSKI OSTRODLAKI GONIC-BARAK</t>
  </si>
  <si>
    <t>OTTERHOUND</t>
  </si>
  <si>
    <t>PORCELAINE</t>
  </si>
  <si>
    <t>GONCZY POLSKI</t>
  </si>
  <si>
    <t>PERDIGUEIRO PORTUGUES</t>
  </si>
  <si>
    <t>SLOVENSKÝ HRUBOSRSTY STAVAC (OHAR)</t>
  </si>
  <si>
    <t>NEDERLANDSE KOOIKERHONDJE</t>
  </si>
  <si>
    <t>SUSSEX SPANIEL</t>
  </si>
  <si>
    <t>Grupp / Ras</t>
  </si>
  <si>
    <r>
      <rPr>
        <b/>
        <sz val="12"/>
        <rFont val="Calibri"/>
        <family val="2"/>
      </rPr>
      <t xml:space="preserve">  1)</t>
    </r>
    <r>
      <rPr>
        <sz val="12"/>
        <rFont val="Calibri"/>
        <family val="2"/>
      </rPr>
      <t xml:space="preserve"> Vall-, boskaps- och herdehundar</t>
    </r>
  </si>
  <si>
    <r>
      <rPr>
        <b/>
        <sz val="12"/>
        <rFont val="Calibri"/>
        <family val="2"/>
      </rPr>
      <t xml:space="preserve">  2)</t>
    </r>
    <r>
      <rPr>
        <sz val="12"/>
        <rFont val="Calibri"/>
        <family val="2"/>
      </rPr>
      <t xml:space="preserve"> Schnauzer och pinscher, molosser och bergs-</t>
    </r>
  </si>
  <si>
    <t xml:space="preserve">      hundar samt sennenhundar</t>
  </si>
  <si>
    <r>
      <rPr>
        <b/>
        <sz val="12"/>
        <rFont val="Calibri"/>
        <family val="2"/>
      </rPr>
      <t xml:space="preserve">  3)</t>
    </r>
    <r>
      <rPr>
        <sz val="12"/>
        <rFont val="Calibri"/>
        <family val="2"/>
      </rPr>
      <t xml:space="preserve"> Terrier</t>
    </r>
  </si>
  <si>
    <r>
      <rPr>
        <b/>
        <sz val="12"/>
        <rFont val="Calibri"/>
        <family val="2"/>
      </rPr>
      <t xml:space="preserve">  4)</t>
    </r>
    <r>
      <rPr>
        <sz val="12"/>
        <rFont val="Calibri"/>
        <family val="2"/>
      </rPr>
      <t xml:space="preserve"> Taxar</t>
    </r>
  </si>
  <si>
    <r>
      <rPr>
        <b/>
        <sz val="12"/>
        <rFont val="Calibri"/>
        <family val="2"/>
      </rPr>
      <t xml:space="preserve">  5)</t>
    </r>
    <r>
      <rPr>
        <sz val="12"/>
        <rFont val="Calibri"/>
        <family val="2"/>
      </rPr>
      <t xml:space="preserve"> Spetsar och raser av urhundstyp</t>
    </r>
  </si>
  <si>
    <r>
      <rPr>
        <b/>
        <sz val="12"/>
        <rFont val="Calibri"/>
        <family val="2"/>
      </rPr>
      <t xml:space="preserve">  6)</t>
    </r>
    <r>
      <rPr>
        <sz val="12"/>
        <rFont val="Calibri"/>
        <family val="2"/>
      </rPr>
      <t xml:space="preserve"> Drivande hundar samt sök- och spårhundar</t>
    </r>
  </si>
  <si>
    <r>
      <rPr>
        <b/>
        <sz val="12"/>
        <rFont val="Calibri"/>
        <family val="2"/>
      </rPr>
      <t xml:space="preserve">  7)</t>
    </r>
    <r>
      <rPr>
        <sz val="12"/>
        <rFont val="Calibri"/>
        <family val="2"/>
      </rPr>
      <t xml:space="preserve"> Stående fågelhundar</t>
    </r>
  </si>
  <si>
    <r>
      <rPr>
        <b/>
        <sz val="12"/>
        <rFont val="Calibri"/>
        <family val="2"/>
      </rPr>
      <t xml:space="preserve">  8)</t>
    </r>
    <r>
      <rPr>
        <sz val="12"/>
        <rFont val="Calibri"/>
        <family val="2"/>
      </rPr>
      <t xml:space="preserve"> Stötande, apporterande och vattenhundar</t>
    </r>
  </si>
  <si>
    <r>
      <rPr>
        <b/>
        <sz val="12"/>
        <rFont val="Calibri"/>
        <family val="2"/>
      </rPr>
      <t xml:space="preserve">  9)</t>
    </r>
    <r>
      <rPr>
        <sz val="12"/>
        <rFont val="Calibri"/>
        <family val="2"/>
      </rPr>
      <t xml:space="preserve"> Sällskapshundar</t>
    </r>
  </si>
  <si>
    <r>
      <rPr>
        <b/>
        <sz val="12"/>
        <rFont val="Calibri"/>
        <family val="2"/>
      </rPr>
      <t>10)</t>
    </r>
    <r>
      <rPr>
        <sz val="12"/>
        <rFont val="Calibri"/>
        <family val="2"/>
      </rPr>
      <t xml:space="preserve"> Vinthundar</t>
    </r>
  </si>
  <si>
    <t>Grupp  1    Vall-, boskaps- och herdehundar</t>
  </si>
  <si>
    <t>Grupp  3   Terrier</t>
  </si>
  <si>
    <t>Grupp  4  Taxar</t>
  </si>
  <si>
    <t>Grupp  5   Spetsar och raser av urhundstyp</t>
  </si>
  <si>
    <t>Grupp  6   Drivande hundar samt sök- och spårhundar</t>
  </si>
  <si>
    <t>Grupp  7   Stående fågelhundar</t>
  </si>
  <si>
    <t>Grupp  8   Stötande, apporterande och vattenhundar</t>
  </si>
  <si>
    <t>Grupp  9   Sällskapshundar</t>
  </si>
  <si>
    <t>Grupp 10   Vinthundar</t>
  </si>
  <si>
    <t>CESKOSLOVENSKÝ VLCIAK</t>
  </si>
  <si>
    <t>FILA BRASILEIRO</t>
  </si>
  <si>
    <t>Grupp  2  Schnauzer och pinscher, molosser och bergshundar samt sennenhundar</t>
  </si>
  <si>
    <t>Grupp</t>
  </si>
  <si>
    <t>AIDI</t>
  </si>
  <si>
    <t>KAI</t>
  </si>
  <si>
    <t>PODENCO IBICENCO, STRÄVHÅRIG</t>
  </si>
  <si>
    <t>GRAND GRIFFON VENDÉEN</t>
  </si>
  <si>
    <t>HALDENSTÖVARE</t>
  </si>
  <si>
    <t>ISTARSKI KRATKODLAKI GONIC</t>
  </si>
  <si>
    <t>STEIRISCHE RAUHHAARBRACKE</t>
  </si>
  <si>
    <t>SCHILLERSTÖVARE (RASVÅRD)</t>
  </si>
  <si>
    <t>GOTLANDSSTÖVARE (RASVÅRD)</t>
  </si>
  <si>
    <t>Antal 2014</t>
  </si>
  <si>
    <t>BOUVIER DES ARDENNES</t>
  </si>
  <si>
    <t>HOLLANDSE HERDERSHOND, STRÄVHÅRIG</t>
  </si>
  <si>
    <t>HRVATSKI OVCAR</t>
  </si>
  <si>
    <t>SAARLOOS WOLFHOND</t>
  </si>
  <si>
    <t>APPENZELLER SENNENHUND</t>
  </si>
  <si>
    <t>TAX</t>
  </si>
  <si>
    <t>XOLOITZCUINTLE, LITEN</t>
  </si>
  <si>
    <t>XOLOITZCUINTLE, STOR</t>
  </si>
  <si>
    <t>KOREA JINDO DOG</t>
  </si>
  <si>
    <t>PODENGO PORTUGUES, CERDOSO/MÉDIO</t>
  </si>
  <si>
    <t>PODENGO PORTUGUES, LISO/MÉDIO</t>
  </si>
  <si>
    <t>XOLOITZCUINTLE, MELLAN</t>
  </si>
  <si>
    <t>GRIFFON BLEU DE GASCOGNE</t>
  </si>
  <si>
    <t>ESTNISK STÖVARE</t>
  </si>
  <si>
    <t>Raskod</t>
  </si>
  <si>
    <t>Antal 2015</t>
  </si>
  <si>
    <t xml:space="preserve"> Minst 100 st. registrerade hundar 2014</t>
  </si>
  <si>
    <t>Ras</t>
  </si>
  <si>
    <t>Totalt, alla raser</t>
  </si>
</sst>
</file>

<file path=xl/styles.xml><?xml version="1.0" encoding="utf-8"?>
<styleSheet xmlns="http://schemas.openxmlformats.org/spreadsheetml/2006/main">
  <numFmts count="4">
    <numFmt numFmtId="42" formatCode="_-* #,##0\ &quot;kr&quot;_-;\-* #,##0\ &quot;kr&quot;_-;_-* &quot;-&quot;\ &quot;kr&quot;_-;_-@_-"/>
    <numFmt numFmtId="41" formatCode="_-* #,##0\ _k_r_-;\-* #,##0\ _k_r_-;_-* &quot;-&quot;\ _k_r_-;_-@_-"/>
    <numFmt numFmtId="164" formatCode="0.0%"/>
    <numFmt numFmtId="165" formatCode="#,###"/>
  </numFmts>
  <fonts count="4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sz val="9"/>
      <name val="Calibri"/>
      <family val="2"/>
    </font>
    <font>
      <b/>
      <u/>
      <sz val="14"/>
      <name val="Calibri"/>
      <family val="2"/>
    </font>
    <font>
      <sz val="10"/>
      <name val="Courier"/>
      <family val="3"/>
    </font>
    <font>
      <b/>
      <u/>
      <sz val="12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  <font>
      <sz val="12"/>
      <name val="Tms Rmn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u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">
    <xf numFmtId="0" fontId="0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9" fontId="18" fillId="0" borderId="0" applyFont="0" applyFill="0" applyBorder="0" applyAlignment="0" applyProtection="0"/>
    <xf numFmtId="41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3" fontId="3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1" fontId="13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9" applyFont="1" applyAlignment="1">
      <alignment horizontal="right"/>
    </xf>
    <xf numFmtId="3" fontId="13" fillId="0" borderId="0" xfId="7" applyNumberFormat="1" applyFont="1"/>
    <xf numFmtId="3" fontId="14" fillId="0" borderId="0" xfId="0" applyNumberFormat="1" applyFont="1"/>
    <xf numFmtId="3" fontId="14" fillId="0" borderId="0" xfId="7" applyNumberFormat="1" applyFont="1"/>
    <xf numFmtId="164" fontId="14" fillId="0" borderId="0" xfId="7" applyNumberFormat="1" applyFont="1"/>
    <xf numFmtId="3" fontId="14" fillId="0" borderId="0" xfId="6" applyNumberFormat="1" applyFont="1"/>
    <xf numFmtId="3" fontId="14" fillId="0" borderId="0" xfId="8" applyNumberFormat="1" applyFont="1"/>
    <xf numFmtId="0" fontId="15" fillId="0" borderId="0" xfId="0" applyFont="1" applyAlignment="1">
      <alignment horizontal="center"/>
    </xf>
    <xf numFmtId="3" fontId="14" fillId="0" borderId="0" xfId="9" applyNumberFormat="1" applyFont="1"/>
    <xf numFmtId="3" fontId="14" fillId="0" borderId="0" xfId="0" applyNumberFormat="1" applyFont="1" applyAlignment="1">
      <alignment horizontal="right"/>
    </xf>
    <xf numFmtId="3" fontId="13" fillId="0" borderId="0" xfId="9" applyNumberFormat="1" applyFont="1"/>
    <xf numFmtId="3" fontId="13" fillId="0" borderId="0" xfId="9" applyNumberFormat="1" applyFont="1" applyBorder="1"/>
    <xf numFmtId="164" fontId="13" fillId="0" borderId="0" xfId="9" applyNumberFormat="1" applyFont="1"/>
    <xf numFmtId="3" fontId="14" fillId="0" borderId="0" xfId="9" applyNumberFormat="1" applyFont="1" applyBorder="1"/>
    <xf numFmtId="164" fontId="14" fillId="0" borderId="0" xfId="9" applyNumberFormat="1" applyFont="1"/>
    <xf numFmtId="3" fontId="14" fillId="0" borderId="0" xfId="9" applyNumberFormat="1" applyFont="1" applyAlignment="1">
      <alignment horizontal="center"/>
    </xf>
    <xf numFmtId="3" fontId="14" fillId="0" borderId="0" xfId="9" applyNumberFormat="1" applyFont="1" applyAlignment="1">
      <alignment horizontal="right"/>
    </xf>
    <xf numFmtId="3" fontId="15" fillId="0" borderId="0" xfId="9" applyNumberFormat="1" applyFont="1" applyAlignment="1">
      <alignment horizontal="right"/>
    </xf>
    <xf numFmtId="3" fontId="14" fillId="0" borderId="0" xfId="6" applyNumberFormat="1" applyFont="1" applyAlignment="1">
      <alignment horizontal="right"/>
    </xf>
    <xf numFmtId="3" fontId="13" fillId="0" borderId="0" xfId="0" applyNumberFormat="1" applyFont="1"/>
    <xf numFmtId="0" fontId="19" fillId="0" borderId="0" xfId="9" applyFont="1" applyAlignment="1">
      <alignment horizontal="right"/>
    </xf>
    <xf numFmtId="164" fontId="19" fillId="0" borderId="0" xfId="9" applyNumberFormat="1" applyFont="1" applyAlignment="1">
      <alignment horizontal="right"/>
    </xf>
    <xf numFmtId="0" fontId="17" fillId="0" borderId="0" xfId="7" applyFont="1" applyBorder="1"/>
    <xf numFmtId="0" fontId="17" fillId="0" borderId="0" xfId="9" applyFont="1" applyAlignment="1">
      <alignment horizontal="right"/>
    </xf>
    <xf numFmtId="0" fontId="14" fillId="0" borderId="0" xfId="5" applyFont="1" applyAlignment="1">
      <alignment horizontal="center"/>
    </xf>
    <xf numFmtId="3" fontId="20" fillId="0" borderId="0" xfId="4" applyNumberFormat="1" applyFont="1"/>
    <xf numFmtId="3" fontId="25" fillId="0" borderId="0" xfId="4" applyNumberFormat="1"/>
    <xf numFmtId="3" fontId="21" fillId="0" borderId="0" xfId="4" applyNumberFormat="1" applyFont="1"/>
    <xf numFmtId="1" fontId="21" fillId="0" borderId="0" xfId="4" applyNumberFormat="1" applyFont="1"/>
    <xf numFmtId="0" fontId="13" fillId="0" borderId="0" xfId="5" applyFont="1" applyAlignment="1">
      <alignment horizontal="center"/>
    </xf>
    <xf numFmtId="164" fontId="10" fillId="0" borderId="0" xfId="10" applyNumberFormat="1" applyFont="1"/>
    <xf numFmtId="3" fontId="9" fillId="0" borderId="0" xfId="4" applyNumberFormat="1" applyFont="1"/>
    <xf numFmtId="3" fontId="26" fillId="0" borderId="0" xfId="4" applyNumberFormat="1" applyFont="1"/>
    <xf numFmtId="0" fontId="14" fillId="0" borderId="0" xfId="5" applyFont="1"/>
    <xf numFmtId="0" fontId="28" fillId="0" borderId="0" xfId="5" applyFont="1" applyAlignment="1">
      <alignment horizontal="center"/>
    </xf>
    <xf numFmtId="0" fontId="27" fillId="0" borderId="0" xfId="0" applyFont="1" applyAlignment="1">
      <alignment horizontal="center"/>
    </xf>
    <xf numFmtId="3" fontId="14" fillId="0" borderId="0" xfId="5" applyNumberFormat="1" applyFont="1"/>
    <xf numFmtId="165" fontId="28" fillId="0" borderId="0" xfId="4" applyNumberFormat="1" applyFont="1" applyAlignment="1">
      <alignment horizontal="right"/>
    </xf>
    <xf numFmtId="1" fontId="14" fillId="0" borderId="0" xfId="0" applyNumberFormat="1" applyFont="1" applyAlignment="1">
      <alignment horizontal="center"/>
    </xf>
    <xf numFmtId="1" fontId="28" fillId="0" borderId="0" xfId="4" applyNumberFormat="1" applyFont="1" applyAlignment="1">
      <alignment horizontal="right"/>
    </xf>
    <xf numFmtId="1" fontId="27" fillId="0" borderId="0" xfId="0" applyNumberFormat="1" applyFont="1"/>
    <xf numFmtId="1" fontId="9" fillId="0" borderId="0" xfId="4" applyNumberFormat="1" applyFont="1"/>
    <xf numFmtId="0" fontId="27" fillId="0" borderId="0" xfId="0" applyFont="1"/>
    <xf numFmtId="3" fontId="21" fillId="0" borderId="0" xfId="4" applyNumberFormat="1" applyFont="1" applyAlignment="1">
      <alignment horizontal="center"/>
    </xf>
    <xf numFmtId="0" fontId="24" fillId="0" borderId="0" xfId="9" applyFont="1"/>
    <xf numFmtId="0" fontId="23" fillId="0" borderId="0" xfId="9" applyFont="1"/>
    <xf numFmtId="0" fontId="22" fillId="0" borderId="0" xfId="9" applyFont="1" applyAlignment="1">
      <alignment horizontal="left"/>
    </xf>
    <xf numFmtId="3" fontId="28" fillId="0" borderId="0" xfId="5" applyNumberFormat="1" applyFont="1"/>
    <xf numFmtId="0" fontId="14" fillId="0" borderId="0" xfId="0" applyFont="1" applyAlignment="1">
      <alignment horizontal="center"/>
    </xf>
    <xf numFmtId="3" fontId="31" fillId="0" borderId="0" xfId="4" applyNumberFormat="1" applyFont="1"/>
    <xf numFmtId="3" fontId="32" fillId="0" borderId="0" xfId="4" applyNumberFormat="1" applyFont="1"/>
    <xf numFmtId="3" fontId="33" fillId="0" borderId="0" xfId="4" applyNumberFormat="1" applyFont="1"/>
    <xf numFmtId="3" fontId="34" fillId="0" borderId="0" xfId="4" applyNumberFormat="1" applyFont="1"/>
    <xf numFmtId="0" fontId="35" fillId="0" borderId="0" xfId="9" applyFont="1" applyAlignment="1">
      <alignment horizontal="right"/>
    </xf>
    <xf numFmtId="3" fontId="27" fillId="0" borderId="0" xfId="9" applyNumberFormat="1" applyFont="1"/>
    <xf numFmtId="164" fontId="36" fillId="0" borderId="0" xfId="10" applyNumberFormat="1" applyFont="1"/>
    <xf numFmtId="1" fontId="27" fillId="0" borderId="0" xfId="6" applyNumberFormat="1" applyFont="1" applyAlignment="1">
      <alignment horizontal="center"/>
    </xf>
    <xf numFmtId="0" fontId="27" fillId="0" borderId="0" xfId="8" applyFont="1"/>
    <xf numFmtId="164" fontId="27" fillId="0" borderId="0" xfId="9" applyNumberFormat="1" applyFont="1"/>
    <xf numFmtId="3" fontId="27" fillId="0" borderId="0" xfId="9" applyNumberFormat="1" applyFont="1" applyBorder="1"/>
    <xf numFmtId="0" fontId="4" fillId="0" borderId="0" xfId="21"/>
    <xf numFmtId="0" fontId="39" fillId="0" borderId="0" xfId="21" applyFont="1"/>
    <xf numFmtId="3" fontId="39" fillId="0" borderId="0" xfId="21" applyNumberFormat="1" applyFont="1"/>
    <xf numFmtId="3" fontId="4" fillId="0" borderId="0" xfId="21" applyNumberFormat="1"/>
    <xf numFmtId="0" fontId="4" fillId="0" borderId="0" xfId="21" applyAlignment="1">
      <alignment horizontal="center"/>
    </xf>
    <xf numFmtId="0" fontId="39" fillId="0" borderId="0" xfId="21" applyFont="1" applyAlignment="1">
      <alignment horizontal="center"/>
    </xf>
    <xf numFmtId="164" fontId="39" fillId="0" borderId="0" xfId="10" applyNumberFormat="1" applyFont="1"/>
    <xf numFmtId="164" fontId="4" fillId="0" borderId="0" xfId="10" applyNumberFormat="1" applyFont="1"/>
    <xf numFmtId="164" fontId="19" fillId="0" borderId="0" xfId="9" applyNumberFormat="1" applyFont="1" applyFill="1" applyAlignment="1">
      <alignment horizontal="right"/>
    </xf>
    <xf numFmtId="3" fontId="20" fillId="0" borderId="0" xfId="4" applyNumberFormat="1" applyFont="1" applyFill="1"/>
    <xf numFmtId="164" fontId="21" fillId="0" borderId="0" xfId="10" applyNumberFormat="1" applyFont="1" applyFill="1"/>
    <xf numFmtId="164" fontId="34" fillId="0" borderId="0" xfId="10" applyNumberFormat="1" applyFont="1" applyFill="1"/>
    <xf numFmtId="164" fontId="31" fillId="0" borderId="0" xfId="10" applyNumberFormat="1" applyFont="1" applyFill="1"/>
    <xf numFmtId="164" fontId="10" fillId="0" borderId="0" xfId="10" applyNumberFormat="1" applyFont="1" applyFill="1"/>
    <xf numFmtId="164" fontId="29" fillId="0" borderId="0" xfId="10" applyNumberFormat="1" applyFont="1" applyFill="1"/>
    <xf numFmtId="3" fontId="25" fillId="0" borderId="0" xfId="4" applyNumberFormat="1" applyFill="1"/>
    <xf numFmtId="0" fontId="40" fillId="0" borderId="0" xfId="9" applyFont="1" applyAlignment="1">
      <alignment horizontal="left"/>
    </xf>
    <xf numFmtId="0" fontId="15" fillId="0" borderId="0" xfId="5" applyFont="1" applyAlignment="1">
      <alignment horizontal="center"/>
    </xf>
    <xf numFmtId="0" fontId="15" fillId="0" borderId="0" xfId="5" applyFont="1"/>
    <xf numFmtId="3" fontId="15" fillId="0" borderId="0" xfId="5" applyNumberFormat="1" applyFont="1" applyBorder="1" applyAlignment="1">
      <alignment horizontal="right"/>
    </xf>
    <xf numFmtId="1" fontId="13" fillId="0" borderId="0" xfId="5" applyNumberFormat="1" applyFont="1" applyAlignment="1">
      <alignment horizontal="center"/>
    </xf>
    <xf numFmtId="3" fontId="3" fillId="0" borderId="0" xfId="23" applyNumberFormat="1"/>
    <xf numFmtId="3" fontId="13" fillId="0" borderId="0" xfId="5" applyNumberFormat="1" applyFont="1"/>
    <xf numFmtId="164" fontId="13" fillId="0" borderId="0" xfId="5" applyNumberFormat="1" applyFont="1"/>
    <xf numFmtId="164" fontId="14" fillId="0" borderId="0" xfId="5" applyNumberFormat="1" applyFont="1"/>
    <xf numFmtId="1" fontId="16" fillId="0" borderId="0" xfId="5" applyNumberFormat="1" applyFont="1" applyAlignment="1">
      <alignment horizontal="right"/>
    </xf>
    <xf numFmtId="0" fontId="16" fillId="0" borderId="0" xfId="5" applyFont="1" applyBorder="1"/>
    <xf numFmtId="0" fontId="14" fillId="0" borderId="0" xfId="5" applyFont="1" applyBorder="1"/>
    <xf numFmtId="0" fontId="27" fillId="0" borderId="0" xfId="5" applyFont="1"/>
    <xf numFmtId="3" fontId="27" fillId="0" borderId="0" xfId="5" applyNumberFormat="1" applyFont="1"/>
    <xf numFmtId="0" fontId="35" fillId="0" borderId="0" xfId="5" applyFont="1" applyAlignment="1">
      <alignment horizontal="center"/>
    </xf>
    <xf numFmtId="0" fontId="35" fillId="0" borderId="0" xfId="5" applyFont="1"/>
    <xf numFmtId="3" fontId="35" fillId="0" borderId="0" xfId="5" applyNumberFormat="1" applyFont="1" applyBorder="1" applyAlignment="1">
      <alignment horizontal="right"/>
    </xf>
    <xf numFmtId="1" fontId="28" fillId="0" borderId="0" xfId="5" applyNumberFormat="1" applyFont="1" applyAlignment="1">
      <alignment horizontal="center"/>
    </xf>
    <xf numFmtId="3" fontId="3" fillId="0" borderId="0" xfId="23" applyNumberFormat="1" applyFont="1"/>
    <xf numFmtId="3" fontId="28" fillId="0" borderId="0" xfId="5" applyNumberFormat="1" applyFont="1" applyFill="1"/>
    <xf numFmtId="164" fontId="28" fillId="0" borderId="0" xfId="5" applyNumberFormat="1" applyFont="1"/>
    <xf numFmtId="0" fontId="37" fillId="0" borderId="0" xfId="5" applyFont="1" applyFill="1"/>
    <xf numFmtId="3" fontId="27" fillId="0" borderId="0" xfId="5" applyNumberFormat="1" applyFont="1" applyFill="1"/>
    <xf numFmtId="164" fontId="27" fillId="0" borderId="0" xfId="5" applyNumberFormat="1" applyFont="1"/>
    <xf numFmtId="0" fontId="37" fillId="0" borderId="0" xfId="5" applyFont="1" applyFill="1" applyAlignment="1">
      <alignment horizontal="right"/>
    </xf>
    <xf numFmtId="0" fontId="38" fillId="0" borderId="0" xfId="5" applyFont="1" applyBorder="1"/>
    <xf numFmtId="0" fontId="27" fillId="0" borderId="0" xfId="5" applyFont="1" applyFill="1"/>
    <xf numFmtId="0" fontId="27" fillId="0" borderId="0" xfId="5" applyFont="1" applyBorder="1"/>
    <xf numFmtId="0" fontId="27" fillId="0" borderId="0" xfId="5" applyFont="1" applyAlignment="1">
      <alignment horizontal="center"/>
    </xf>
    <xf numFmtId="165" fontId="28" fillId="0" borderId="0" xfId="23" applyNumberFormat="1" applyFont="1" applyAlignment="1">
      <alignment horizontal="right"/>
    </xf>
    <xf numFmtId="0" fontId="17" fillId="0" borderId="0" xfId="9" applyFont="1" applyBorder="1" applyAlignment="1">
      <alignment horizontal="right"/>
    </xf>
    <xf numFmtId="1" fontId="39" fillId="0" borderId="0" xfId="21" applyNumberFormat="1" applyFont="1" applyBorder="1"/>
    <xf numFmtId="3" fontId="39" fillId="0" borderId="0" xfId="21" applyNumberFormat="1" applyFont="1" applyBorder="1"/>
    <xf numFmtId="3" fontId="4" fillId="0" borderId="0" xfId="21" applyNumberFormat="1" applyBorder="1"/>
    <xf numFmtId="3" fontId="27" fillId="0" borderId="0" xfId="0" applyNumberFormat="1" applyFont="1" applyBorder="1"/>
    <xf numFmtId="0" fontId="17" fillId="0" borderId="0" xfId="0" applyFont="1"/>
    <xf numFmtId="3" fontId="17" fillId="0" borderId="0" xfId="0" applyNumberFormat="1" applyFont="1" applyBorder="1" applyAlignment="1">
      <alignment horizontal="right"/>
    </xf>
  </cellXfs>
  <cellStyles count="27">
    <cellStyle name="Normal" xfId="0" builtinId="0"/>
    <cellStyle name="Normal 10" xfId="19"/>
    <cellStyle name="Normal 11" xfId="21"/>
    <cellStyle name="Normal 11 2" xfId="22"/>
    <cellStyle name="Normal 12" xfId="24"/>
    <cellStyle name="Normal 13" xfId="25"/>
    <cellStyle name="Normal 2" xfId="1"/>
    <cellStyle name="Normal 3" xfId="2"/>
    <cellStyle name="Normal 4" xfId="3"/>
    <cellStyle name="Normal 4 2" xfId="4"/>
    <cellStyle name="Normal 4 2 2" xfId="16"/>
    <cellStyle name="Normal 4 2 3" xfId="23"/>
    <cellStyle name="Normal 5" xfId="5"/>
    <cellStyle name="Normal 6" xfId="13"/>
    <cellStyle name="Normal 7" xfId="15"/>
    <cellStyle name="Normal 8" xfId="17"/>
    <cellStyle name="Normal 9" xfId="18"/>
    <cellStyle name="Normal_Alla raser 2007" xfId="6"/>
    <cellStyle name="Normal_Reg2004-2005" xfId="7"/>
    <cellStyle name="Normal_Reg2006-2005" xfId="8"/>
    <cellStyle name="Normal_REG97" xfId="9"/>
    <cellStyle name="Procent" xfId="10" builtinId="5"/>
    <cellStyle name="Procent 2" xfId="14"/>
    <cellStyle name="Procent 3" xfId="20"/>
    <cellStyle name="Procent 4" xfId="26"/>
    <cellStyle name="Tusental (0)_REG1999" xfId="11"/>
    <cellStyle name="Valuta (0)_REG1999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BFAF7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4"/>
  <dimension ref="A1:L266"/>
  <sheetViews>
    <sheetView tabSelected="1" workbookViewId="0"/>
  </sheetViews>
  <sheetFormatPr defaultColWidth="9.75" defaultRowHeight="15"/>
  <cols>
    <col min="1" max="1" width="6.375" style="18" customWidth="1"/>
    <col min="2" max="2" width="34.75" style="11" customWidth="1"/>
    <col min="3" max="3" width="13.125" style="19" customWidth="1"/>
    <col min="4" max="4" width="13.25" style="16" customWidth="1"/>
    <col min="5" max="5" width="10.875" style="11" customWidth="1"/>
    <col min="6" max="6" width="11" style="11" customWidth="1"/>
    <col min="7" max="7" width="8.125" style="11" customWidth="1"/>
    <col min="8" max="16384" width="9.75" style="11"/>
  </cols>
  <sheetData>
    <row r="1" spans="1:12" ht="20.25" customHeight="1">
      <c r="A1" s="10"/>
      <c r="B1" s="114" t="s">
        <v>3</v>
      </c>
      <c r="C1" s="115" t="s">
        <v>355</v>
      </c>
      <c r="D1" s="115" t="s">
        <v>339</v>
      </c>
      <c r="E1" s="26" t="s">
        <v>1</v>
      </c>
      <c r="F1" s="26" t="s">
        <v>2</v>
      </c>
      <c r="G1" s="20"/>
    </row>
    <row r="2" spans="1:12">
      <c r="A2" s="1">
        <v>1</v>
      </c>
      <c r="B2" s="45" t="s">
        <v>5</v>
      </c>
      <c r="C2" s="113">
        <v>2489</v>
      </c>
      <c r="D2" s="113">
        <v>2232</v>
      </c>
      <c r="E2" s="66">
        <f>C2-D2</f>
        <v>257</v>
      </c>
      <c r="F2" s="70">
        <f>E2/D2</f>
        <v>0.11514336917562724</v>
      </c>
      <c r="G2" s="8"/>
      <c r="H2" s="5"/>
      <c r="I2" s="38"/>
      <c r="J2" s="45"/>
      <c r="K2" s="113"/>
      <c r="L2" s="113"/>
    </row>
    <row r="3" spans="1:12">
      <c r="A3" s="1">
        <v>2</v>
      </c>
      <c r="B3" s="45" t="s">
        <v>4</v>
      </c>
      <c r="C3" s="113">
        <v>1963</v>
      </c>
      <c r="D3" s="113">
        <v>1897</v>
      </c>
      <c r="E3" s="66">
        <f t="shared" ref="E3:E21" si="0">C3-D3</f>
        <v>66</v>
      </c>
      <c r="F3" s="70">
        <f t="shared" ref="F3:F21" si="1">E3/D3</f>
        <v>3.479177648919346E-2</v>
      </c>
      <c r="G3" s="8"/>
      <c r="H3" s="2"/>
      <c r="I3" s="38"/>
      <c r="J3" s="45"/>
      <c r="K3" s="113"/>
      <c r="L3" s="113"/>
    </row>
    <row r="4" spans="1:12">
      <c r="A4" s="1">
        <v>3</v>
      </c>
      <c r="B4" s="45" t="s">
        <v>6</v>
      </c>
      <c r="C4" s="113">
        <v>1851</v>
      </c>
      <c r="D4" s="113">
        <v>2135</v>
      </c>
      <c r="E4" s="66">
        <f t="shared" si="0"/>
        <v>-284</v>
      </c>
      <c r="F4" s="70">
        <f t="shared" si="1"/>
        <v>-0.13302107728337237</v>
      </c>
      <c r="G4" s="8"/>
      <c r="H4" s="2"/>
      <c r="I4" s="38"/>
      <c r="J4" s="45"/>
      <c r="K4" s="113"/>
      <c r="L4" s="113"/>
    </row>
    <row r="5" spans="1:12">
      <c r="A5" s="1">
        <v>4</v>
      </c>
      <c r="B5" s="45" t="s">
        <v>293</v>
      </c>
      <c r="C5" s="113">
        <v>1639</v>
      </c>
      <c r="D5" s="113">
        <v>1688</v>
      </c>
      <c r="E5" s="66">
        <f t="shared" si="0"/>
        <v>-49</v>
      </c>
      <c r="F5" s="70">
        <f t="shared" si="1"/>
        <v>-2.9028436018957347E-2</v>
      </c>
      <c r="G5" s="8"/>
      <c r="H5" s="2"/>
      <c r="I5" s="38"/>
      <c r="J5" s="45"/>
      <c r="K5" s="113"/>
      <c r="L5" s="113"/>
    </row>
    <row r="6" spans="1:12">
      <c r="A6" s="1">
        <v>5</v>
      </c>
      <c r="B6" s="45" t="s">
        <v>46</v>
      </c>
      <c r="C6" s="113">
        <v>1152</v>
      </c>
      <c r="D6" s="113">
        <v>1459</v>
      </c>
      <c r="E6" s="66">
        <f t="shared" si="0"/>
        <v>-307</v>
      </c>
      <c r="F6" s="70">
        <f t="shared" si="1"/>
        <v>-0.21041809458533242</v>
      </c>
      <c r="G6" s="8"/>
      <c r="H6" s="2"/>
      <c r="I6" s="38"/>
      <c r="J6" s="45"/>
      <c r="K6" s="113"/>
      <c r="L6" s="113"/>
    </row>
    <row r="7" spans="1:12">
      <c r="A7" s="1">
        <v>6</v>
      </c>
      <c r="B7" s="45" t="s">
        <v>14</v>
      </c>
      <c r="C7" s="113">
        <v>975</v>
      </c>
      <c r="D7" s="113">
        <v>1013</v>
      </c>
      <c r="E7" s="66">
        <f t="shared" si="0"/>
        <v>-38</v>
      </c>
      <c r="F7" s="70">
        <f t="shared" si="1"/>
        <v>-3.751233958538993E-2</v>
      </c>
      <c r="G7" s="8"/>
      <c r="H7" s="2"/>
      <c r="I7" s="38"/>
      <c r="J7" s="45"/>
      <c r="K7" s="113"/>
      <c r="L7" s="113"/>
    </row>
    <row r="8" spans="1:12">
      <c r="A8" s="1">
        <v>7</v>
      </c>
      <c r="B8" s="45" t="s">
        <v>11</v>
      </c>
      <c r="C8" s="113">
        <v>970</v>
      </c>
      <c r="D8" s="113">
        <v>957</v>
      </c>
      <c r="E8" s="66">
        <f t="shared" si="0"/>
        <v>13</v>
      </c>
      <c r="F8" s="70">
        <f t="shared" si="1"/>
        <v>1.3584117032392894E-2</v>
      </c>
      <c r="G8" s="8"/>
      <c r="H8" s="2"/>
      <c r="I8" s="38"/>
      <c r="J8" s="45"/>
      <c r="K8" s="113"/>
      <c r="L8" s="113"/>
    </row>
    <row r="9" spans="1:12">
      <c r="A9" s="1">
        <v>8</v>
      </c>
      <c r="B9" s="45" t="s">
        <v>10</v>
      </c>
      <c r="C9" s="113">
        <v>890</v>
      </c>
      <c r="D9" s="113">
        <v>888</v>
      </c>
      <c r="E9" s="66">
        <f t="shared" si="0"/>
        <v>2</v>
      </c>
      <c r="F9" s="70">
        <f t="shared" si="1"/>
        <v>2.2522522522522522E-3</v>
      </c>
      <c r="G9" s="8"/>
      <c r="H9" s="2"/>
      <c r="I9" s="38"/>
      <c r="J9" s="45"/>
      <c r="K9" s="113"/>
      <c r="L9" s="113"/>
    </row>
    <row r="10" spans="1:12">
      <c r="A10" s="1">
        <v>9</v>
      </c>
      <c r="B10" s="45" t="s">
        <v>143</v>
      </c>
      <c r="C10" s="113">
        <v>836</v>
      </c>
      <c r="D10" s="113">
        <v>831</v>
      </c>
      <c r="E10" s="66">
        <f t="shared" si="0"/>
        <v>5</v>
      </c>
      <c r="F10" s="70">
        <f t="shared" si="1"/>
        <v>6.0168471720818293E-3</v>
      </c>
      <c r="G10" s="8"/>
      <c r="H10" s="2"/>
      <c r="I10" s="38"/>
      <c r="J10" s="45"/>
      <c r="K10" s="113"/>
      <c r="L10" s="113"/>
    </row>
    <row r="11" spans="1:12">
      <c r="A11" s="1">
        <v>10</v>
      </c>
      <c r="B11" s="45" t="s">
        <v>15</v>
      </c>
      <c r="C11" s="113">
        <v>791</v>
      </c>
      <c r="D11" s="113">
        <v>654</v>
      </c>
      <c r="E11" s="66">
        <f t="shared" si="0"/>
        <v>137</v>
      </c>
      <c r="F11" s="70">
        <f t="shared" si="1"/>
        <v>0.20948012232415902</v>
      </c>
      <c r="G11" s="8"/>
      <c r="H11" s="2"/>
      <c r="I11" s="38"/>
      <c r="J11" s="45"/>
      <c r="K11" s="113"/>
      <c r="L11" s="113"/>
    </row>
    <row r="12" spans="1:12">
      <c r="A12" s="1">
        <v>11</v>
      </c>
      <c r="B12" s="45" t="s">
        <v>209</v>
      </c>
      <c r="C12" s="113">
        <v>778</v>
      </c>
      <c r="D12" s="113">
        <v>779</v>
      </c>
      <c r="E12" s="66">
        <f t="shared" si="0"/>
        <v>-1</v>
      </c>
      <c r="F12" s="70">
        <f t="shared" si="1"/>
        <v>-1.2836970474967907E-3</v>
      </c>
      <c r="G12" s="8"/>
      <c r="H12" s="2"/>
      <c r="I12" s="38"/>
      <c r="J12" s="45"/>
      <c r="K12" s="113"/>
      <c r="L12" s="113"/>
    </row>
    <row r="13" spans="1:12">
      <c r="A13" s="1">
        <v>12</v>
      </c>
      <c r="B13" s="45" t="s">
        <v>196</v>
      </c>
      <c r="C13" s="113">
        <v>767</v>
      </c>
      <c r="D13" s="113">
        <v>868</v>
      </c>
      <c r="E13" s="66">
        <f t="shared" si="0"/>
        <v>-101</v>
      </c>
      <c r="F13" s="70">
        <f t="shared" si="1"/>
        <v>-0.11635944700460829</v>
      </c>
      <c r="G13" s="8"/>
      <c r="H13" s="2"/>
      <c r="I13" s="38"/>
      <c r="J13" s="45"/>
      <c r="K13" s="113"/>
      <c r="L13" s="113"/>
    </row>
    <row r="14" spans="1:12">
      <c r="A14" s="1">
        <v>13</v>
      </c>
      <c r="B14" s="45" t="s">
        <v>32</v>
      </c>
      <c r="C14" s="113">
        <v>753</v>
      </c>
      <c r="D14" s="113">
        <v>679</v>
      </c>
      <c r="E14" s="66">
        <f t="shared" si="0"/>
        <v>74</v>
      </c>
      <c r="F14" s="70">
        <f t="shared" si="1"/>
        <v>0.10898379970544919</v>
      </c>
      <c r="G14" s="8"/>
      <c r="H14" s="2"/>
      <c r="I14" s="38"/>
      <c r="J14" s="45"/>
      <c r="K14" s="113"/>
      <c r="L14" s="113"/>
    </row>
    <row r="15" spans="1:12">
      <c r="A15" s="1">
        <v>14</v>
      </c>
      <c r="B15" s="45" t="s">
        <v>97</v>
      </c>
      <c r="C15" s="113">
        <v>737</v>
      </c>
      <c r="D15" s="113">
        <v>646</v>
      </c>
      <c r="E15" s="66">
        <f t="shared" si="0"/>
        <v>91</v>
      </c>
      <c r="F15" s="70">
        <f t="shared" si="1"/>
        <v>0.14086687306501547</v>
      </c>
      <c r="G15" s="8"/>
      <c r="H15" s="2"/>
      <c r="I15" s="38"/>
      <c r="J15" s="45"/>
      <c r="K15" s="113"/>
      <c r="L15" s="113"/>
    </row>
    <row r="16" spans="1:12">
      <c r="A16" s="1">
        <v>15</v>
      </c>
      <c r="B16" s="45" t="s">
        <v>231</v>
      </c>
      <c r="C16" s="113">
        <v>699</v>
      </c>
      <c r="D16" s="113">
        <v>664</v>
      </c>
      <c r="E16" s="66">
        <f t="shared" si="0"/>
        <v>35</v>
      </c>
      <c r="F16" s="70">
        <f t="shared" si="1"/>
        <v>5.2710843373493979E-2</v>
      </c>
      <c r="G16" s="8"/>
      <c r="H16" s="2"/>
      <c r="I16" s="38"/>
      <c r="J16" s="45"/>
      <c r="K16" s="113"/>
      <c r="L16" s="113"/>
    </row>
    <row r="17" spans="1:12">
      <c r="A17" s="1">
        <v>16</v>
      </c>
      <c r="B17" s="45" t="s">
        <v>8</v>
      </c>
      <c r="C17" s="113">
        <v>698</v>
      </c>
      <c r="D17" s="113">
        <v>530</v>
      </c>
      <c r="E17" s="66">
        <f t="shared" si="0"/>
        <v>168</v>
      </c>
      <c r="F17" s="70">
        <f t="shared" si="1"/>
        <v>0.31698113207547168</v>
      </c>
      <c r="G17" s="8"/>
      <c r="H17" s="2"/>
      <c r="I17" s="38"/>
      <c r="J17" s="45"/>
      <c r="K17" s="113"/>
      <c r="L17" s="113"/>
    </row>
    <row r="18" spans="1:12">
      <c r="A18" s="1">
        <v>17</v>
      </c>
      <c r="B18" s="45" t="s">
        <v>266</v>
      </c>
      <c r="C18" s="113">
        <v>690</v>
      </c>
      <c r="D18" s="113">
        <v>715</v>
      </c>
      <c r="E18" s="66">
        <f t="shared" si="0"/>
        <v>-25</v>
      </c>
      <c r="F18" s="70">
        <f t="shared" si="1"/>
        <v>-3.4965034965034968E-2</v>
      </c>
      <c r="G18" s="21"/>
      <c r="H18" s="2"/>
      <c r="I18" s="38"/>
      <c r="J18" s="45"/>
      <c r="K18" s="113"/>
      <c r="L18" s="113"/>
    </row>
    <row r="19" spans="1:12">
      <c r="A19" s="1">
        <v>18</v>
      </c>
      <c r="B19" s="45" t="s">
        <v>9</v>
      </c>
      <c r="C19" s="113">
        <v>668</v>
      </c>
      <c r="D19" s="113">
        <v>626</v>
      </c>
      <c r="E19" s="66">
        <f t="shared" si="0"/>
        <v>42</v>
      </c>
      <c r="F19" s="70">
        <f t="shared" si="1"/>
        <v>6.7092651757188496E-2</v>
      </c>
      <c r="G19" s="21"/>
      <c r="H19" s="2"/>
      <c r="I19" s="38"/>
      <c r="J19" s="45"/>
      <c r="K19" s="113"/>
      <c r="L19" s="113"/>
    </row>
    <row r="20" spans="1:12">
      <c r="A20" s="1">
        <v>19</v>
      </c>
      <c r="B20" s="45" t="s">
        <v>275</v>
      </c>
      <c r="C20" s="113">
        <v>618</v>
      </c>
      <c r="D20" s="113">
        <v>631</v>
      </c>
      <c r="E20" s="66">
        <f t="shared" si="0"/>
        <v>-13</v>
      </c>
      <c r="F20" s="70">
        <f t="shared" si="1"/>
        <v>-2.0602218700475437E-2</v>
      </c>
      <c r="G20" s="8"/>
      <c r="H20" s="2"/>
      <c r="I20" s="38"/>
      <c r="J20" s="45"/>
      <c r="K20" s="113"/>
      <c r="L20" s="113"/>
    </row>
    <row r="21" spans="1:12">
      <c r="A21" s="1">
        <v>20</v>
      </c>
      <c r="B21" s="45" t="s">
        <v>188</v>
      </c>
      <c r="C21" s="113">
        <v>616</v>
      </c>
      <c r="D21" s="113">
        <v>543</v>
      </c>
      <c r="E21" s="66">
        <f t="shared" si="0"/>
        <v>73</v>
      </c>
      <c r="F21" s="70">
        <f t="shared" si="1"/>
        <v>0.13443830570902393</v>
      </c>
      <c r="G21" s="8"/>
      <c r="H21" s="2"/>
      <c r="I21" s="38"/>
      <c r="J21" s="45"/>
      <c r="K21" s="113"/>
      <c r="L21" s="113"/>
    </row>
    <row r="22" spans="1:12">
      <c r="A22" s="1"/>
      <c r="B22" s="29"/>
      <c r="C22" s="5"/>
      <c r="D22" s="5"/>
      <c r="E22" s="29"/>
      <c r="F22" s="33"/>
      <c r="G22" s="8"/>
      <c r="H22" s="12"/>
      <c r="I22" s="9"/>
    </row>
    <row r="23" spans="1:12">
      <c r="A23" s="1"/>
      <c r="B23" s="13" t="s">
        <v>234</v>
      </c>
      <c r="C23" s="14">
        <f>SUM(C2:C21)</f>
        <v>20580</v>
      </c>
      <c r="D23" s="14">
        <f>SUM(D2:D21)</f>
        <v>20435</v>
      </c>
      <c r="E23" s="4">
        <f t="shared" ref="E23" si="2">C23-D23</f>
        <v>145</v>
      </c>
      <c r="F23" s="15">
        <f t="shared" ref="F23" si="3">E23/D23</f>
        <v>7.0956691950085637E-3</v>
      </c>
      <c r="H23" s="14"/>
      <c r="I23" s="14"/>
    </row>
    <row r="24" spans="1:12">
      <c r="A24" s="1"/>
      <c r="F24" s="17"/>
    </row>
    <row r="25" spans="1:12">
      <c r="A25" s="1"/>
      <c r="F25" s="17"/>
    </row>
    <row r="26" spans="1:12">
      <c r="A26" s="1"/>
      <c r="F26" s="17"/>
    </row>
    <row r="27" spans="1:12">
      <c r="F27" s="17"/>
    </row>
    <row r="28" spans="1:12">
      <c r="F28" s="17"/>
    </row>
    <row r="29" spans="1:12">
      <c r="F29" s="17"/>
    </row>
    <row r="30" spans="1:12">
      <c r="F30" s="17"/>
    </row>
    <row r="31" spans="1:12">
      <c r="F31" s="17"/>
    </row>
    <row r="32" spans="1:12">
      <c r="F32" s="17"/>
    </row>
    <row r="33" spans="6:6">
      <c r="F33" s="17"/>
    </row>
    <row r="34" spans="6:6">
      <c r="F34" s="17"/>
    </row>
    <row r="35" spans="6:6">
      <c r="F35" s="17"/>
    </row>
    <row r="36" spans="6:6">
      <c r="F36" s="17"/>
    </row>
    <row r="37" spans="6:6">
      <c r="F37" s="17"/>
    </row>
    <row r="38" spans="6:6">
      <c r="F38" s="17"/>
    </row>
    <row r="39" spans="6:6">
      <c r="F39" s="17"/>
    </row>
    <row r="40" spans="6:6">
      <c r="F40" s="17"/>
    </row>
    <row r="41" spans="6:6">
      <c r="F41" s="17"/>
    </row>
    <row r="42" spans="6:6">
      <c r="F42" s="17"/>
    </row>
    <row r="43" spans="6:6">
      <c r="F43" s="17"/>
    </row>
    <row r="44" spans="6:6">
      <c r="F44" s="17"/>
    </row>
    <row r="45" spans="6:6">
      <c r="F45" s="17"/>
    </row>
    <row r="46" spans="6:6">
      <c r="F46" s="17"/>
    </row>
    <row r="47" spans="6:6">
      <c r="F47" s="17"/>
    </row>
    <row r="48" spans="6:6">
      <c r="F48" s="17"/>
    </row>
    <row r="49" spans="6:6">
      <c r="F49" s="17"/>
    </row>
    <row r="50" spans="6:6">
      <c r="F50" s="17"/>
    </row>
    <row r="51" spans="6:6">
      <c r="F51" s="17"/>
    </row>
    <row r="52" spans="6:6">
      <c r="F52" s="17"/>
    </row>
    <row r="53" spans="6:6">
      <c r="F53" s="17"/>
    </row>
    <row r="54" spans="6:6">
      <c r="F54" s="17"/>
    </row>
    <row r="55" spans="6:6">
      <c r="F55" s="17"/>
    </row>
    <row r="56" spans="6:6">
      <c r="F56" s="17"/>
    </row>
    <row r="57" spans="6:6">
      <c r="F57" s="17"/>
    </row>
    <row r="58" spans="6:6">
      <c r="F58" s="17"/>
    </row>
    <row r="59" spans="6:6">
      <c r="F59" s="17"/>
    </row>
    <row r="60" spans="6:6">
      <c r="F60" s="17"/>
    </row>
    <row r="61" spans="6:6">
      <c r="F61" s="17"/>
    </row>
    <row r="62" spans="6:6">
      <c r="F62" s="17"/>
    </row>
    <row r="63" spans="6:6">
      <c r="F63" s="17"/>
    </row>
    <row r="64" spans="6:6">
      <c r="F64" s="17"/>
    </row>
    <row r="65" spans="6:6">
      <c r="F65" s="17"/>
    </row>
    <row r="66" spans="6:6">
      <c r="F66" s="17"/>
    </row>
    <row r="67" spans="6:6">
      <c r="F67" s="17"/>
    </row>
    <row r="68" spans="6:6">
      <c r="F68" s="17"/>
    </row>
    <row r="69" spans="6:6">
      <c r="F69" s="17"/>
    </row>
    <row r="70" spans="6:6">
      <c r="F70" s="17"/>
    </row>
    <row r="71" spans="6:6">
      <c r="F71" s="17"/>
    </row>
    <row r="72" spans="6:6">
      <c r="F72" s="17"/>
    </row>
    <row r="73" spans="6:6">
      <c r="F73" s="17"/>
    </row>
    <row r="74" spans="6:6">
      <c r="F74" s="17"/>
    </row>
    <row r="75" spans="6:6">
      <c r="F75" s="17"/>
    </row>
    <row r="76" spans="6:6">
      <c r="F76" s="17"/>
    </row>
    <row r="77" spans="6:6">
      <c r="F77" s="17"/>
    </row>
    <row r="78" spans="6:6">
      <c r="F78" s="17"/>
    </row>
    <row r="79" spans="6:6">
      <c r="F79" s="17"/>
    </row>
    <row r="80" spans="6:6">
      <c r="F80" s="17"/>
    </row>
    <row r="81" spans="6:6">
      <c r="F81" s="17"/>
    </row>
    <row r="82" spans="6:6">
      <c r="F82" s="17"/>
    </row>
    <row r="83" spans="6:6">
      <c r="F83" s="17"/>
    </row>
    <row r="84" spans="6:6">
      <c r="F84" s="17"/>
    </row>
    <row r="85" spans="6:6">
      <c r="F85" s="17"/>
    </row>
    <row r="86" spans="6:6">
      <c r="F86" s="17"/>
    </row>
    <row r="87" spans="6:6">
      <c r="F87" s="17"/>
    </row>
    <row r="88" spans="6:6">
      <c r="F88" s="17"/>
    </row>
    <row r="89" spans="6:6">
      <c r="F89" s="17"/>
    </row>
    <row r="90" spans="6:6">
      <c r="F90" s="17"/>
    </row>
    <row r="91" spans="6:6">
      <c r="F91" s="17"/>
    </row>
    <row r="92" spans="6:6">
      <c r="F92" s="17"/>
    </row>
    <row r="93" spans="6:6">
      <c r="F93" s="17"/>
    </row>
    <row r="94" spans="6:6">
      <c r="F94" s="17"/>
    </row>
    <row r="95" spans="6:6">
      <c r="F95" s="17"/>
    </row>
    <row r="96" spans="6:6">
      <c r="F96" s="17"/>
    </row>
    <row r="97" spans="6:6">
      <c r="F97" s="17"/>
    </row>
    <row r="98" spans="6:6">
      <c r="F98" s="17"/>
    </row>
    <row r="99" spans="6:6">
      <c r="F99" s="17"/>
    </row>
    <row r="100" spans="6:6">
      <c r="F100" s="17"/>
    </row>
    <row r="101" spans="6:6">
      <c r="F101" s="17"/>
    </row>
    <row r="102" spans="6:6">
      <c r="F102" s="17"/>
    </row>
    <row r="103" spans="6:6">
      <c r="F103" s="17"/>
    </row>
    <row r="104" spans="6:6">
      <c r="F104" s="17"/>
    </row>
    <row r="105" spans="6:6">
      <c r="F105" s="17"/>
    </row>
    <row r="106" spans="6:6">
      <c r="F106" s="17"/>
    </row>
    <row r="107" spans="6:6">
      <c r="F107" s="17"/>
    </row>
    <row r="108" spans="6:6">
      <c r="F108" s="17"/>
    </row>
    <row r="109" spans="6:6">
      <c r="F109" s="17"/>
    </row>
    <row r="110" spans="6:6">
      <c r="F110" s="17"/>
    </row>
    <row r="111" spans="6:6">
      <c r="F111" s="17"/>
    </row>
    <row r="112" spans="6:6">
      <c r="F112" s="17"/>
    </row>
    <row r="113" spans="6:6">
      <c r="F113" s="17"/>
    </row>
    <row r="114" spans="6:6">
      <c r="F114" s="17"/>
    </row>
    <row r="115" spans="6:6">
      <c r="F115" s="17"/>
    </row>
    <row r="116" spans="6:6">
      <c r="F116" s="17"/>
    </row>
    <row r="117" spans="6:6">
      <c r="F117" s="17"/>
    </row>
    <row r="118" spans="6:6">
      <c r="F118" s="17"/>
    </row>
    <row r="119" spans="6:6">
      <c r="F119" s="17"/>
    </row>
    <row r="120" spans="6:6">
      <c r="F120" s="17"/>
    </row>
    <row r="121" spans="6:6">
      <c r="F121" s="17"/>
    </row>
    <row r="122" spans="6:6">
      <c r="F122" s="17"/>
    </row>
    <row r="123" spans="6:6">
      <c r="F123" s="17"/>
    </row>
    <row r="124" spans="6:6">
      <c r="F124" s="17"/>
    </row>
    <row r="125" spans="6:6">
      <c r="F125" s="17"/>
    </row>
    <row r="126" spans="6:6">
      <c r="F126" s="17"/>
    </row>
    <row r="127" spans="6:6">
      <c r="F127" s="17"/>
    </row>
    <row r="128" spans="6:6">
      <c r="F128" s="17"/>
    </row>
    <row r="129" spans="6:6">
      <c r="F129" s="17"/>
    </row>
    <row r="130" spans="6:6">
      <c r="F130" s="17"/>
    </row>
    <row r="131" spans="6:6">
      <c r="F131" s="17"/>
    </row>
    <row r="132" spans="6:6">
      <c r="F132" s="17"/>
    </row>
    <row r="133" spans="6:6">
      <c r="F133" s="17"/>
    </row>
    <row r="134" spans="6:6">
      <c r="F134" s="17"/>
    </row>
    <row r="135" spans="6:6">
      <c r="F135" s="17"/>
    </row>
    <row r="136" spans="6:6">
      <c r="F136" s="17"/>
    </row>
    <row r="137" spans="6:6">
      <c r="F137" s="17"/>
    </row>
    <row r="138" spans="6:6">
      <c r="F138" s="17"/>
    </row>
    <row r="139" spans="6:6">
      <c r="F139" s="17"/>
    </row>
    <row r="140" spans="6:6">
      <c r="F140" s="17"/>
    </row>
    <row r="141" spans="6:6">
      <c r="F141" s="17"/>
    </row>
    <row r="142" spans="6:6">
      <c r="F142" s="17"/>
    </row>
    <row r="143" spans="6:6">
      <c r="F143" s="17"/>
    </row>
    <row r="144" spans="6:6">
      <c r="F144" s="17"/>
    </row>
    <row r="145" spans="6:6">
      <c r="F145" s="17"/>
    </row>
    <row r="146" spans="6:6">
      <c r="F146" s="17"/>
    </row>
    <row r="147" spans="6:6">
      <c r="F147" s="17"/>
    </row>
    <row r="148" spans="6:6">
      <c r="F148" s="17"/>
    </row>
    <row r="149" spans="6:6">
      <c r="F149" s="17"/>
    </row>
    <row r="150" spans="6:6">
      <c r="F150" s="17"/>
    </row>
    <row r="151" spans="6:6">
      <c r="F151" s="17"/>
    </row>
    <row r="152" spans="6:6">
      <c r="F152" s="17"/>
    </row>
    <row r="153" spans="6:6">
      <c r="F153" s="17"/>
    </row>
    <row r="154" spans="6:6">
      <c r="F154" s="17"/>
    </row>
    <row r="155" spans="6:6">
      <c r="F155" s="17"/>
    </row>
    <row r="156" spans="6:6">
      <c r="F156" s="17"/>
    </row>
    <row r="157" spans="6:6">
      <c r="F157" s="17"/>
    </row>
    <row r="158" spans="6:6">
      <c r="F158" s="17"/>
    </row>
    <row r="159" spans="6:6">
      <c r="F159" s="17"/>
    </row>
    <row r="160" spans="6:6">
      <c r="F160" s="17"/>
    </row>
    <row r="161" spans="6:6">
      <c r="F161" s="17"/>
    </row>
    <row r="162" spans="6:6">
      <c r="F162" s="17"/>
    </row>
    <row r="163" spans="6:6">
      <c r="F163" s="17"/>
    </row>
    <row r="164" spans="6:6">
      <c r="F164" s="17"/>
    </row>
    <row r="165" spans="6:6">
      <c r="F165" s="17"/>
    </row>
    <row r="166" spans="6:6">
      <c r="F166" s="17"/>
    </row>
    <row r="167" spans="6:6">
      <c r="F167" s="17"/>
    </row>
    <row r="168" spans="6:6">
      <c r="F168" s="17"/>
    </row>
    <row r="169" spans="6:6">
      <c r="F169" s="17"/>
    </row>
    <row r="170" spans="6:6">
      <c r="F170" s="17"/>
    </row>
    <row r="171" spans="6:6">
      <c r="F171" s="17"/>
    </row>
    <row r="172" spans="6:6">
      <c r="F172" s="17"/>
    </row>
    <row r="173" spans="6:6">
      <c r="F173" s="17"/>
    </row>
    <row r="174" spans="6:6">
      <c r="F174" s="17"/>
    </row>
    <row r="175" spans="6:6">
      <c r="F175" s="17"/>
    </row>
    <row r="176" spans="6:6">
      <c r="F176" s="17"/>
    </row>
    <row r="177" spans="6:6">
      <c r="F177" s="17"/>
    </row>
    <row r="178" spans="6:6">
      <c r="F178" s="17"/>
    </row>
    <row r="179" spans="6:6">
      <c r="F179" s="17"/>
    </row>
    <row r="180" spans="6:6">
      <c r="F180" s="17"/>
    </row>
    <row r="181" spans="6:6">
      <c r="F181" s="17"/>
    </row>
    <row r="182" spans="6:6">
      <c r="F182" s="17"/>
    </row>
    <row r="183" spans="6:6">
      <c r="F183" s="17"/>
    </row>
    <row r="184" spans="6:6">
      <c r="F184" s="17"/>
    </row>
    <row r="185" spans="6:6">
      <c r="F185" s="17"/>
    </row>
    <row r="186" spans="6:6">
      <c r="F186" s="17"/>
    </row>
    <row r="187" spans="6:6">
      <c r="F187" s="17"/>
    </row>
    <row r="188" spans="6:6">
      <c r="F188" s="17"/>
    </row>
    <row r="189" spans="6:6">
      <c r="F189" s="17"/>
    </row>
    <row r="190" spans="6:6">
      <c r="F190" s="17"/>
    </row>
    <row r="191" spans="6:6">
      <c r="F191" s="17"/>
    </row>
    <row r="192" spans="6:6">
      <c r="F192" s="17"/>
    </row>
    <row r="193" spans="6:6">
      <c r="F193" s="17"/>
    </row>
    <row r="194" spans="6:6">
      <c r="F194" s="17"/>
    </row>
    <row r="195" spans="6:6">
      <c r="F195" s="17"/>
    </row>
    <row r="196" spans="6:6">
      <c r="F196" s="17"/>
    </row>
    <row r="197" spans="6:6">
      <c r="F197" s="17"/>
    </row>
    <row r="198" spans="6:6">
      <c r="F198" s="17"/>
    </row>
    <row r="199" spans="6:6">
      <c r="F199" s="17"/>
    </row>
    <row r="200" spans="6:6">
      <c r="F200" s="17"/>
    </row>
    <row r="201" spans="6:6">
      <c r="F201" s="17"/>
    </row>
    <row r="202" spans="6:6">
      <c r="F202" s="17"/>
    </row>
    <row r="203" spans="6:6">
      <c r="F203" s="17"/>
    </row>
    <row r="204" spans="6:6">
      <c r="F204" s="17"/>
    </row>
    <row r="205" spans="6:6">
      <c r="F205" s="17"/>
    </row>
    <row r="206" spans="6:6">
      <c r="F206" s="17"/>
    </row>
    <row r="207" spans="6:6">
      <c r="F207" s="17"/>
    </row>
    <row r="208" spans="6:6">
      <c r="F208" s="17"/>
    </row>
    <row r="209" spans="6:6">
      <c r="F209" s="17"/>
    </row>
    <row r="210" spans="6:6">
      <c r="F210" s="17"/>
    </row>
    <row r="211" spans="6:6">
      <c r="F211" s="17"/>
    </row>
    <row r="212" spans="6:6">
      <c r="F212" s="17"/>
    </row>
    <row r="213" spans="6:6">
      <c r="F213" s="17"/>
    </row>
    <row r="214" spans="6:6">
      <c r="F214" s="17"/>
    </row>
    <row r="215" spans="6:6">
      <c r="F215" s="17"/>
    </row>
    <row r="216" spans="6:6">
      <c r="F216" s="17"/>
    </row>
    <row r="217" spans="6:6">
      <c r="F217" s="17"/>
    </row>
    <row r="218" spans="6:6">
      <c r="F218" s="17"/>
    </row>
    <row r="219" spans="6:6">
      <c r="F219" s="17"/>
    </row>
    <row r="220" spans="6:6">
      <c r="F220" s="17"/>
    </row>
    <row r="221" spans="6:6">
      <c r="F221" s="17"/>
    </row>
    <row r="222" spans="6:6">
      <c r="F222" s="17"/>
    </row>
    <row r="223" spans="6:6">
      <c r="F223" s="17"/>
    </row>
    <row r="224" spans="6:6">
      <c r="F224" s="17"/>
    </row>
    <row r="225" spans="6:6">
      <c r="F225" s="17"/>
    </row>
    <row r="226" spans="6:6">
      <c r="F226" s="17"/>
    </row>
    <row r="227" spans="6:6">
      <c r="F227" s="17"/>
    </row>
    <row r="228" spans="6:6">
      <c r="F228" s="17"/>
    </row>
    <row r="229" spans="6:6">
      <c r="F229" s="17"/>
    </row>
    <row r="230" spans="6:6">
      <c r="F230" s="17"/>
    </row>
    <row r="231" spans="6:6">
      <c r="F231" s="17"/>
    </row>
    <row r="232" spans="6:6">
      <c r="F232" s="17"/>
    </row>
    <row r="233" spans="6:6">
      <c r="F233" s="17"/>
    </row>
    <row r="234" spans="6:6">
      <c r="F234" s="17"/>
    </row>
    <row r="235" spans="6:6">
      <c r="F235" s="17"/>
    </row>
    <row r="236" spans="6:6">
      <c r="F236" s="17"/>
    </row>
    <row r="237" spans="6:6">
      <c r="F237" s="17"/>
    </row>
    <row r="238" spans="6:6">
      <c r="F238" s="17"/>
    </row>
    <row r="239" spans="6:6">
      <c r="F239" s="17"/>
    </row>
    <row r="240" spans="6:6">
      <c r="F240" s="17"/>
    </row>
    <row r="241" spans="6:6">
      <c r="F241" s="17"/>
    </row>
    <row r="242" spans="6:6">
      <c r="F242" s="17"/>
    </row>
    <row r="243" spans="6:6">
      <c r="F243" s="17"/>
    </row>
    <row r="244" spans="6:6">
      <c r="F244" s="17"/>
    </row>
    <row r="245" spans="6:6">
      <c r="F245" s="17"/>
    </row>
    <row r="246" spans="6:6">
      <c r="F246" s="17"/>
    </row>
    <row r="247" spans="6:6">
      <c r="F247" s="17"/>
    </row>
    <row r="248" spans="6:6">
      <c r="F248" s="17"/>
    </row>
    <row r="249" spans="6:6">
      <c r="F249" s="17"/>
    </row>
    <row r="250" spans="6:6">
      <c r="F250" s="17"/>
    </row>
    <row r="251" spans="6:6">
      <c r="F251" s="17"/>
    </row>
    <row r="252" spans="6:6">
      <c r="F252" s="17"/>
    </row>
    <row r="253" spans="6:6">
      <c r="F253" s="17"/>
    </row>
    <row r="254" spans="6:6">
      <c r="F254" s="17"/>
    </row>
    <row r="255" spans="6:6">
      <c r="F255" s="17"/>
    </row>
    <row r="256" spans="6:6">
      <c r="F256" s="17"/>
    </row>
    <row r="257" spans="6:6">
      <c r="F257" s="17"/>
    </row>
    <row r="258" spans="6:6">
      <c r="F258" s="17"/>
    </row>
    <row r="259" spans="6:6">
      <c r="F259" s="17"/>
    </row>
    <row r="260" spans="6:6">
      <c r="F260" s="17"/>
    </row>
    <row r="261" spans="6:6">
      <c r="F261" s="17"/>
    </row>
    <row r="262" spans="6:6">
      <c r="F262" s="17"/>
    </row>
    <row r="263" spans="6:6">
      <c r="F263" s="17"/>
    </row>
    <row r="264" spans="6:6">
      <c r="F264" s="17"/>
    </row>
    <row r="265" spans="6:6">
      <c r="F265" s="17"/>
    </row>
    <row r="266" spans="6:6">
      <c r="F266" s="17"/>
    </row>
  </sheetData>
  <phoneticPr fontId="0" type="noConversion"/>
  <pageMargins left="0.74803149606299213" right="0.15748031496062992" top="1.1023622047244095" bottom="0.98425196850393704" header="0.51181102362204722" footer="0.51181102362204722"/>
  <pageSetup paperSize="9" orientation="portrait" r:id="rId1"/>
  <headerFooter alignWithMargins="0">
    <oddHeader>&amp;L&amp;"-,Fet"SVENSKA KENNELKLUBBEN
    REGISTRERING 2015&amp;C&amp;"-,Fet"&amp;14&amp;A&amp;R&amp;"-,Fet"SKK  2016-01-07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329"/>
  <sheetViews>
    <sheetView topLeftCell="B1" workbookViewId="0">
      <selection activeCell="I32" sqref="I32"/>
    </sheetView>
  </sheetViews>
  <sheetFormatPr defaultRowHeight="15"/>
  <cols>
    <col min="1" max="1" width="9" style="67" hidden="1" customWidth="1"/>
    <col min="2" max="2" width="35.875" style="63" bestFit="1" customWidth="1"/>
    <col min="3" max="4" width="9" style="112"/>
    <col min="5" max="255" width="9" style="63"/>
    <col min="256" max="256" width="35.875" style="63" bestFit="1" customWidth="1"/>
    <col min="257" max="511" width="9" style="63"/>
    <col min="512" max="512" width="35.875" style="63" bestFit="1" customWidth="1"/>
    <col min="513" max="767" width="9" style="63"/>
    <col min="768" max="768" width="35.875" style="63" bestFit="1" customWidth="1"/>
    <col min="769" max="1023" width="9" style="63"/>
    <col min="1024" max="1024" width="35.875" style="63" bestFit="1" customWidth="1"/>
    <col min="1025" max="1279" width="9" style="63"/>
    <col min="1280" max="1280" width="35.875" style="63" bestFit="1" customWidth="1"/>
    <col min="1281" max="1535" width="9" style="63"/>
    <col min="1536" max="1536" width="35.875" style="63" bestFit="1" customWidth="1"/>
    <col min="1537" max="1791" width="9" style="63"/>
    <col min="1792" max="1792" width="35.875" style="63" bestFit="1" customWidth="1"/>
    <col min="1793" max="2047" width="9" style="63"/>
    <col min="2048" max="2048" width="35.875" style="63" bestFit="1" customWidth="1"/>
    <col min="2049" max="2303" width="9" style="63"/>
    <col min="2304" max="2304" width="35.875" style="63" bestFit="1" customWidth="1"/>
    <col min="2305" max="2559" width="9" style="63"/>
    <col min="2560" max="2560" width="35.875" style="63" bestFit="1" customWidth="1"/>
    <col min="2561" max="2815" width="9" style="63"/>
    <col min="2816" max="2816" width="35.875" style="63" bestFit="1" customWidth="1"/>
    <col min="2817" max="3071" width="9" style="63"/>
    <col min="3072" max="3072" width="35.875" style="63" bestFit="1" customWidth="1"/>
    <col min="3073" max="3327" width="9" style="63"/>
    <col min="3328" max="3328" width="35.875" style="63" bestFit="1" customWidth="1"/>
    <col min="3329" max="3583" width="9" style="63"/>
    <col min="3584" max="3584" width="35.875" style="63" bestFit="1" customWidth="1"/>
    <col min="3585" max="3839" width="9" style="63"/>
    <col min="3840" max="3840" width="35.875" style="63" bestFit="1" customWidth="1"/>
    <col min="3841" max="4095" width="9" style="63"/>
    <col min="4096" max="4096" width="35.875" style="63" bestFit="1" customWidth="1"/>
    <col min="4097" max="4351" width="9" style="63"/>
    <col min="4352" max="4352" width="35.875" style="63" bestFit="1" customWidth="1"/>
    <col min="4353" max="4607" width="9" style="63"/>
    <col min="4608" max="4608" width="35.875" style="63" bestFit="1" customWidth="1"/>
    <col min="4609" max="4863" width="9" style="63"/>
    <col min="4864" max="4864" width="35.875" style="63" bestFit="1" customWidth="1"/>
    <col min="4865" max="5119" width="9" style="63"/>
    <col min="5120" max="5120" width="35.875" style="63" bestFit="1" customWidth="1"/>
    <col min="5121" max="5375" width="9" style="63"/>
    <col min="5376" max="5376" width="35.875" style="63" bestFit="1" customWidth="1"/>
    <col min="5377" max="5631" width="9" style="63"/>
    <col min="5632" max="5632" width="35.875" style="63" bestFit="1" customWidth="1"/>
    <col min="5633" max="5887" width="9" style="63"/>
    <col min="5888" max="5888" width="35.875" style="63" bestFit="1" customWidth="1"/>
    <col min="5889" max="6143" width="9" style="63"/>
    <col min="6144" max="6144" width="35.875" style="63" bestFit="1" customWidth="1"/>
    <col min="6145" max="6399" width="9" style="63"/>
    <col min="6400" max="6400" width="35.875" style="63" bestFit="1" customWidth="1"/>
    <col min="6401" max="6655" width="9" style="63"/>
    <col min="6656" max="6656" width="35.875" style="63" bestFit="1" customWidth="1"/>
    <col min="6657" max="6911" width="9" style="63"/>
    <col min="6912" max="6912" width="35.875" style="63" bestFit="1" customWidth="1"/>
    <col min="6913" max="7167" width="9" style="63"/>
    <col min="7168" max="7168" width="35.875" style="63" bestFit="1" customWidth="1"/>
    <col min="7169" max="7423" width="9" style="63"/>
    <col min="7424" max="7424" width="35.875" style="63" bestFit="1" customWidth="1"/>
    <col min="7425" max="7679" width="9" style="63"/>
    <col min="7680" max="7680" width="35.875" style="63" bestFit="1" customWidth="1"/>
    <col min="7681" max="7935" width="9" style="63"/>
    <col min="7936" max="7936" width="35.875" style="63" bestFit="1" customWidth="1"/>
    <col min="7937" max="8191" width="9" style="63"/>
    <col min="8192" max="8192" width="35.875" style="63" bestFit="1" customWidth="1"/>
    <col min="8193" max="8447" width="9" style="63"/>
    <col min="8448" max="8448" width="35.875" style="63" bestFit="1" customWidth="1"/>
    <col min="8449" max="8703" width="9" style="63"/>
    <col min="8704" max="8704" width="35.875" style="63" bestFit="1" customWidth="1"/>
    <col min="8705" max="8959" width="9" style="63"/>
    <col min="8960" max="8960" width="35.875" style="63" bestFit="1" customWidth="1"/>
    <col min="8961" max="9215" width="9" style="63"/>
    <col min="9216" max="9216" width="35.875" style="63" bestFit="1" customWidth="1"/>
    <col min="9217" max="9471" width="9" style="63"/>
    <col min="9472" max="9472" width="35.875" style="63" bestFit="1" customWidth="1"/>
    <col min="9473" max="9727" width="9" style="63"/>
    <col min="9728" max="9728" width="35.875" style="63" bestFit="1" customWidth="1"/>
    <col min="9729" max="9983" width="9" style="63"/>
    <col min="9984" max="9984" width="35.875" style="63" bestFit="1" customWidth="1"/>
    <col min="9985" max="10239" width="9" style="63"/>
    <col min="10240" max="10240" width="35.875" style="63" bestFit="1" customWidth="1"/>
    <col min="10241" max="10495" width="9" style="63"/>
    <col min="10496" max="10496" width="35.875" style="63" bestFit="1" customWidth="1"/>
    <col min="10497" max="10751" width="9" style="63"/>
    <col min="10752" max="10752" width="35.875" style="63" bestFit="1" customWidth="1"/>
    <col min="10753" max="11007" width="9" style="63"/>
    <col min="11008" max="11008" width="35.875" style="63" bestFit="1" customWidth="1"/>
    <col min="11009" max="11263" width="9" style="63"/>
    <col min="11264" max="11264" width="35.875" style="63" bestFit="1" customWidth="1"/>
    <col min="11265" max="11519" width="9" style="63"/>
    <col min="11520" max="11520" width="35.875" style="63" bestFit="1" customWidth="1"/>
    <col min="11521" max="11775" width="9" style="63"/>
    <col min="11776" max="11776" width="35.875" style="63" bestFit="1" customWidth="1"/>
    <col min="11777" max="12031" width="9" style="63"/>
    <col min="12032" max="12032" width="35.875" style="63" bestFit="1" customWidth="1"/>
    <col min="12033" max="12287" width="9" style="63"/>
    <col min="12288" max="12288" width="35.875" style="63" bestFit="1" customWidth="1"/>
    <col min="12289" max="12543" width="9" style="63"/>
    <col min="12544" max="12544" width="35.875" style="63" bestFit="1" customWidth="1"/>
    <col min="12545" max="12799" width="9" style="63"/>
    <col min="12800" max="12800" width="35.875" style="63" bestFit="1" customWidth="1"/>
    <col min="12801" max="13055" width="9" style="63"/>
    <col min="13056" max="13056" width="35.875" style="63" bestFit="1" customWidth="1"/>
    <col min="13057" max="13311" width="9" style="63"/>
    <col min="13312" max="13312" width="35.875" style="63" bestFit="1" customWidth="1"/>
    <col min="13313" max="13567" width="9" style="63"/>
    <col min="13568" max="13568" width="35.875" style="63" bestFit="1" customWidth="1"/>
    <col min="13569" max="13823" width="9" style="63"/>
    <col min="13824" max="13824" width="35.875" style="63" bestFit="1" customWidth="1"/>
    <col min="13825" max="14079" width="9" style="63"/>
    <col min="14080" max="14080" width="35.875" style="63" bestFit="1" customWidth="1"/>
    <col min="14081" max="14335" width="9" style="63"/>
    <col min="14336" max="14336" width="35.875" style="63" bestFit="1" customWidth="1"/>
    <col min="14337" max="14591" width="9" style="63"/>
    <col min="14592" max="14592" width="35.875" style="63" bestFit="1" customWidth="1"/>
    <col min="14593" max="14847" width="9" style="63"/>
    <col min="14848" max="14848" width="35.875" style="63" bestFit="1" customWidth="1"/>
    <col min="14849" max="15103" width="9" style="63"/>
    <col min="15104" max="15104" width="35.875" style="63" bestFit="1" customWidth="1"/>
    <col min="15105" max="15359" width="9" style="63"/>
    <col min="15360" max="15360" width="35.875" style="63" bestFit="1" customWidth="1"/>
    <col min="15361" max="15615" width="9" style="63"/>
    <col min="15616" max="15616" width="35.875" style="63" bestFit="1" customWidth="1"/>
    <col min="15617" max="15871" width="9" style="63"/>
    <col min="15872" max="15872" width="35.875" style="63" bestFit="1" customWidth="1"/>
    <col min="15873" max="16127" width="9" style="63"/>
    <col min="16128" max="16128" width="35.875" style="63" bestFit="1" customWidth="1"/>
    <col min="16129" max="16384" width="9" style="63"/>
  </cols>
  <sheetData>
    <row r="1" spans="1:7" ht="18.75">
      <c r="C1" s="109">
        <v>2015</v>
      </c>
      <c r="D1" s="109">
        <v>2014</v>
      </c>
      <c r="E1" s="23" t="s">
        <v>1</v>
      </c>
      <c r="F1" s="24" t="s">
        <v>2</v>
      </c>
    </row>
    <row r="2" spans="1:7">
      <c r="C2" s="110"/>
      <c r="D2" s="110"/>
    </row>
    <row r="3" spans="1:7" s="64" customFormat="1">
      <c r="A3" s="68"/>
      <c r="B3" s="68" t="s">
        <v>358</v>
      </c>
      <c r="C3" s="111">
        <f>SUM(C6:C328)</f>
        <v>50234</v>
      </c>
      <c r="D3" s="111">
        <f>SUM(D6:D328)</f>
        <v>51111</v>
      </c>
      <c r="E3" s="65">
        <f>C3-D3</f>
        <v>-877</v>
      </c>
      <c r="F3" s="69">
        <f>E3/D3</f>
        <v>-1.715873295376729E-2</v>
      </c>
      <c r="G3" s="65"/>
    </row>
    <row r="4" spans="1:7" s="64" customFormat="1">
      <c r="A4" s="68"/>
      <c r="C4" s="111"/>
      <c r="D4" s="111"/>
      <c r="E4" s="65"/>
      <c r="F4" s="69"/>
      <c r="G4" s="65"/>
    </row>
    <row r="5" spans="1:7" s="64" customFormat="1">
      <c r="A5" s="68" t="s">
        <v>354</v>
      </c>
      <c r="B5" s="64" t="s">
        <v>357</v>
      </c>
      <c r="C5" s="111"/>
      <c r="D5" s="111"/>
    </row>
    <row r="6" spans="1:7">
      <c r="A6" s="38">
        <v>201</v>
      </c>
      <c r="B6" s="45" t="s">
        <v>141</v>
      </c>
      <c r="C6" s="113">
        <v>59</v>
      </c>
      <c r="D6" s="113">
        <v>54</v>
      </c>
      <c r="E6" s="66">
        <f t="shared" ref="E6:E69" si="0">C6-D6</f>
        <v>5</v>
      </c>
      <c r="F6" s="70">
        <f t="shared" ref="F6:F16" si="1">E6/D6</f>
        <v>9.2592592592592587E-2</v>
      </c>
    </row>
    <row r="7" spans="1:7">
      <c r="A7" s="38">
        <v>1</v>
      </c>
      <c r="B7" s="45" t="s">
        <v>165</v>
      </c>
      <c r="C7" s="113">
        <v>55</v>
      </c>
      <c r="D7" s="113">
        <v>55</v>
      </c>
      <c r="E7" s="66">
        <f t="shared" si="0"/>
        <v>0</v>
      </c>
      <c r="F7" s="70">
        <f t="shared" si="1"/>
        <v>0</v>
      </c>
    </row>
    <row r="8" spans="1:7">
      <c r="A8" s="38">
        <v>254</v>
      </c>
      <c r="B8" s="45" t="s">
        <v>330</v>
      </c>
      <c r="C8" s="113">
        <v>0</v>
      </c>
      <c r="D8" s="113">
        <v>1</v>
      </c>
      <c r="E8" s="66">
        <f t="shared" si="0"/>
        <v>-1</v>
      </c>
      <c r="F8" s="70">
        <f t="shared" si="1"/>
        <v>-1</v>
      </c>
    </row>
    <row r="9" spans="1:7">
      <c r="A9" s="38">
        <v>301</v>
      </c>
      <c r="B9" s="45" t="s">
        <v>207</v>
      </c>
      <c r="C9" s="113">
        <v>50</v>
      </c>
      <c r="D9" s="113">
        <v>58</v>
      </c>
      <c r="E9" s="66">
        <f t="shared" si="0"/>
        <v>-8</v>
      </c>
      <c r="F9" s="70">
        <f t="shared" si="1"/>
        <v>-0.13793103448275862</v>
      </c>
    </row>
    <row r="10" spans="1:7">
      <c r="A10" s="38">
        <v>501</v>
      </c>
      <c r="B10" s="45" t="s">
        <v>103</v>
      </c>
      <c r="C10" s="113">
        <v>23</v>
      </c>
      <c r="D10" s="113">
        <v>25</v>
      </c>
      <c r="E10" s="66">
        <f t="shared" si="0"/>
        <v>-2</v>
      </c>
      <c r="F10" s="70">
        <f t="shared" si="1"/>
        <v>-0.08</v>
      </c>
    </row>
    <row r="11" spans="1:7">
      <c r="A11" s="38">
        <v>502</v>
      </c>
      <c r="B11" s="45" t="s">
        <v>210</v>
      </c>
      <c r="C11" s="113">
        <v>144</v>
      </c>
      <c r="D11" s="113">
        <v>119</v>
      </c>
      <c r="E11" s="66">
        <f t="shared" si="0"/>
        <v>25</v>
      </c>
      <c r="F11" s="70">
        <f t="shared" si="1"/>
        <v>0.21008403361344538</v>
      </c>
      <c r="G11" s="66"/>
    </row>
    <row r="12" spans="1:7">
      <c r="A12" s="38">
        <v>601</v>
      </c>
      <c r="B12" s="45" t="s">
        <v>130</v>
      </c>
      <c r="C12" s="113">
        <v>150</v>
      </c>
      <c r="D12" s="113">
        <v>95</v>
      </c>
      <c r="E12" s="66">
        <f t="shared" si="0"/>
        <v>55</v>
      </c>
      <c r="F12" s="70">
        <f t="shared" si="1"/>
        <v>0.57894736842105265</v>
      </c>
      <c r="G12" s="66"/>
    </row>
    <row r="13" spans="1:7">
      <c r="A13" s="38">
        <v>560</v>
      </c>
      <c r="B13" s="45" t="s">
        <v>252</v>
      </c>
      <c r="C13" s="113">
        <v>37</v>
      </c>
      <c r="D13" s="113">
        <v>65</v>
      </c>
      <c r="E13" s="66">
        <f t="shared" si="0"/>
        <v>-28</v>
      </c>
      <c r="F13" s="70">
        <f t="shared" si="1"/>
        <v>-0.43076923076923079</v>
      </c>
    </row>
    <row r="14" spans="1:7">
      <c r="A14" s="38">
        <v>602</v>
      </c>
      <c r="B14" s="45" t="s">
        <v>280</v>
      </c>
      <c r="C14" s="113">
        <v>48</v>
      </c>
      <c r="D14" s="113">
        <v>10</v>
      </c>
      <c r="E14" s="66">
        <f t="shared" si="0"/>
        <v>38</v>
      </c>
      <c r="F14" s="70">
        <f t="shared" si="1"/>
        <v>3.8</v>
      </c>
    </row>
    <row r="15" spans="1:7">
      <c r="A15" s="38">
        <v>302</v>
      </c>
      <c r="B15" s="45" t="s">
        <v>166</v>
      </c>
      <c r="C15" s="113">
        <v>359</v>
      </c>
      <c r="D15" s="113">
        <v>421</v>
      </c>
      <c r="E15" s="66">
        <f t="shared" si="0"/>
        <v>-62</v>
      </c>
      <c r="F15" s="70">
        <f t="shared" si="1"/>
        <v>-0.14726840855106887</v>
      </c>
    </row>
    <row r="16" spans="1:7">
      <c r="A16" s="38">
        <v>802</v>
      </c>
      <c r="B16" s="45" t="s">
        <v>40</v>
      </c>
      <c r="C16" s="113">
        <v>234</v>
      </c>
      <c r="D16" s="113">
        <v>233</v>
      </c>
      <c r="E16" s="66">
        <f t="shared" si="0"/>
        <v>1</v>
      </c>
      <c r="F16" s="70">
        <f t="shared" si="1"/>
        <v>4.2918454935622317E-3</v>
      </c>
    </row>
    <row r="17" spans="1:7">
      <c r="A17" s="38">
        <v>202</v>
      </c>
      <c r="B17" s="45" t="s">
        <v>125</v>
      </c>
      <c r="C17" s="113">
        <v>1</v>
      </c>
      <c r="D17" s="113">
        <v>0</v>
      </c>
      <c r="E17" s="66">
        <f t="shared" si="0"/>
        <v>1</v>
      </c>
      <c r="F17" s="70"/>
    </row>
    <row r="18" spans="1:7">
      <c r="A18" s="38">
        <v>203</v>
      </c>
      <c r="B18" s="45" t="s">
        <v>344</v>
      </c>
      <c r="C18" s="113">
        <v>1</v>
      </c>
      <c r="D18" s="113">
        <v>0</v>
      </c>
      <c r="E18" s="66">
        <f t="shared" si="0"/>
        <v>1</v>
      </c>
      <c r="F18" s="70"/>
    </row>
    <row r="19" spans="1:7">
      <c r="A19" s="38">
        <v>103</v>
      </c>
      <c r="B19" s="45" t="s">
        <v>218</v>
      </c>
      <c r="C19" s="113">
        <v>57</v>
      </c>
      <c r="D19" s="113">
        <v>22</v>
      </c>
      <c r="E19" s="66">
        <f t="shared" si="0"/>
        <v>35</v>
      </c>
      <c r="F19" s="70">
        <f t="shared" ref="F19:F45" si="2">E19/D19</f>
        <v>1.5909090909090908</v>
      </c>
    </row>
    <row r="20" spans="1:7">
      <c r="A20" s="38">
        <v>104</v>
      </c>
      <c r="B20" s="45" t="s">
        <v>219</v>
      </c>
      <c r="C20" s="113">
        <v>124</v>
      </c>
      <c r="D20" s="113">
        <v>149</v>
      </c>
      <c r="E20" s="66">
        <f t="shared" si="0"/>
        <v>-25</v>
      </c>
      <c r="F20" s="70">
        <f t="shared" si="2"/>
        <v>-0.16778523489932887</v>
      </c>
    </row>
    <row r="21" spans="1:7">
      <c r="A21" s="38">
        <v>102</v>
      </c>
      <c r="B21" s="45" t="s">
        <v>139</v>
      </c>
      <c r="C21" s="113">
        <v>408</v>
      </c>
      <c r="D21" s="113">
        <v>416</v>
      </c>
      <c r="E21" s="66">
        <f t="shared" si="0"/>
        <v>-8</v>
      </c>
      <c r="F21" s="70">
        <f t="shared" si="2"/>
        <v>-1.9230769230769232E-2</v>
      </c>
    </row>
    <row r="22" spans="1:7">
      <c r="A22" s="38">
        <v>197</v>
      </c>
      <c r="B22" s="45" t="s">
        <v>249</v>
      </c>
      <c r="C22" s="113">
        <v>81</v>
      </c>
      <c r="D22" s="113">
        <v>65</v>
      </c>
      <c r="E22" s="66">
        <f t="shared" si="0"/>
        <v>16</v>
      </c>
      <c r="F22" s="70">
        <f t="shared" si="2"/>
        <v>0.24615384615384617</v>
      </c>
      <c r="G22" s="66"/>
    </row>
    <row r="23" spans="1:7">
      <c r="A23" s="38">
        <v>303</v>
      </c>
      <c r="B23" s="45" t="s">
        <v>200</v>
      </c>
      <c r="C23" s="113">
        <v>115</v>
      </c>
      <c r="D23" s="113">
        <v>82</v>
      </c>
      <c r="E23" s="66">
        <f t="shared" si="0"/>
        <v>33</v>
      </c>
      <c r="F23" s="70">
        <f t="shared" si="2"/>
        <v>0.40243902439024393</v>
      </c>
      <c r="G23" s="66"/>
    </row>
    <row r="24" spans="1:7">
      <c r="A24" s="38">
        <v>2</v>
      </c>
      <c r="B24" s="45" t="s">
        <v>273</v>
      </c>
      <c r="C24" s="113">
        <v>1</v>
      </c>
      <c r="D24" s="113">
        <v>5</v>
      </c>
      <c r="E24" s="66">
        <f t="shared" si="0"/>
        <v>-4</v>
      </c>
      <c r="F24" s="70">
        <f t="shared" si="2"/>
        <v>-0.8</v>
      </c>
    </row>
    <row r="25" spans="1:7">
      <c r="A25" s="38">
        <v>803</v>
      </c>
      <c r="B25" s="45" t="s">
        <v>239</v>
      </c>
      <c r="C25" s="113">
        <v>47</v>
      </c>
      <c r="D25" s="113">
        <v>25</v>
      </c>
      <c r="E25" s="66">
        <f t="shared" si="0"/>
        <v>22</v>
      </c>
      <c r="F25" s="70">
        <f t="shared" si="2"/>
        <v>0.88</v>
      </c>
      <c r="G25" s="66"/>
    </row>
    <row r="26" spans="1:7">
      <c r="A26" s="38">
        <v>503</v>
      </c>
      <c r="B26" s="45" t="s">
        <v>111</v>
      </c>
      <c r="C26" s="113">
        <v>66</v>
      </c>
      <c r="D26" s="113">
        <v>103</v>
      </c>
      <c r="E26" s="66">
        <f t="shared" si="0"/>
        <v>-37</v>
      </c>
      <c r="F26" s="70">
        <f t="shared" si="2"/>
        <v>-0.35922330097087379</v>
      </c>
    </row>
    <row r="27" spans="1:7">
      <c r="A27" s="38">
        <v>606</v>
      </c>
      <c r="B27" s="45" t="s">
        <v>36</v>
      </c>
      <c r="C27" s="113">
        <v>24</v>
      </c>
      <c r="D27" s="113">
        <v>28</v>
      </c>
      <c r="E27" s="66">
        <f t="shared" si="0"/>
        <v>-4</v>
      </c>
      <c r="F27" s="70">
        <f t="shared" si="2"/>
        <v>-0.14285714285714285</v>
      </c>
    </row>
    <row r="28" spans="1:7">
      <c r="A28" s="38">
        <v>609</v>
      </c>
      <c r="B28" s="45" t="s">
        <v>170</v>
      </c>
      <c r="C28" s="113">
        <v>121</v>
      </c>
      <c r="D28" s="113">
        <v>129</v>
      </c>
      <c r="E28" s="66">
        <f t="shared" si="0"/>
        <v>-8</v>
      </c>
      <c r="F28" s="70">
        <f t="shared" si="2"/>
        <v>-6.2015503875968991E-2</v>
      </c>
    </row>
    <row r="29" spans="1:7">
      <c r="A29" s="38">
        <v>610</v>
      </c>
      <c r="B29" s="45" t="s">
        <v>48</v>
      </c>
      <c r="C29" s="113">
        <v>132</v>
      </c>
      <c r="D29" s="113">
        <v>80</v>
      </c>
      <c r="E29" s="66">
        <f t="shared" si="0"/>
        <v>52</v>
      </c>
      <c r="F29" s="70">
        <f t="shared" si="2"/>
        <v>0.65</v>
      </c>
      <c r="G29" s="66"/>
    </row>
    <row r="30" spans="1:7">
      <c r="A30" s="38">
        <v>611</v>
      </c>
      <c r="B30" s="45" t="s">
        <v>131</v>
      </c>
      <c r="C30" s="113">
        <v>23</v>
      </c>
      <c r="D30" s="113">
        <v>68</v>
      </c>
      <c r="E30" s="66">
        <f t="shared" si="0"/>
        <v>-45</v>
      </c>
      <c r="F30" s="70">
        <f t="shared" si="2"/>
        <v>-0.66176470588235292</v>
      </c>
    </row>
    <row r="31" spans="1:7">
      <c r="A31" s="38">
        <v>612</v>
      </c>
      <c r="B31" s="45" t="s">
        <v>30</v>
      </c>
      <c r="C31" s="113">
        <v>309</v>
      </c>
      <c r="D31" s="113">
        <v>271</v>
      </c>
      <c r="E31" s="66">
        <f t="shared" si="0"/>
        <v>38</v>
      </c>
      <c r="F31" s="70">
        <f t="shared" si="2"/>
        <v>0.14022140221402213</v>
      </c>
      <c r="G31" s="66"/>
    </row>
    <row r="32" spans="1:7">
      <c r="A32" s="38">
        <v>105</v>
      </c>
      <c r="B32" s="45" t="s">
        <v>174</v>
      </c>
      <c r="C32" s="113">
        <v>147</v>
      </c>
      <c r="D32" s="113">
        <v>195</v>
      </c>
      <c r="E32" s="66">
        <f t="shared" si="0"/>
        <v>-48</v>
      </c>
      <c r="F32" s="70">
        <f t="shared" si="2"/>
        <v>-0.24615384615384617</v>
      </c>
    </row>
    <row r="33" spans="1:7">
      <c r="A33" s="38">
        <v>106</v>
      </c>
      <c r="B33" s="45" t="s">
        <v>59</v>
      </c>
      <c r="C33" s="113">
        <v>21</v>
      </c>
      <c r="D33" s="113">
        <v>21</v>
      </c>
      <c r="E33" s="66">
        <f t="shared" si="0"/>
        <v>0</v>
      </c>
      <c r="F33" s="70">
        <f t="shared" si="2"/>
        <v>0</v>
      </c>
    </row>
    <row r="34" spans="1:7">
      <c r="A34" s="38">
        <v>304</v>
      </c>
      <c r="B34" s="45" t="s">
        <v>101</v>
      </c>
      <c r="C34" s="113">
        <v>83</v>
      </c>
      <c r="D34" s="113">
        <v>74</v>
      </c>
      <c r="E34" s="66">
        <f t="shared" si="0"/>
        <v>9</v>
      </c>
      <c r="F34" s="70">
        <f t="shared" si="2"/>
        <v>0.12162162162162163</v>
      </c>
    </row>
    <row r="35" spans="1:7">
      <c r="A35" s="38">
        <v>107</v>
      </c>
      <c r="B35" s="45" t="s">
        <v>68</v>
      </c>
      <c r="C35" s="113">
        <v>73</v>
      </c>
      <c r="D35" s="113">
        <v>50</v>
      </c>
      <c r="E35" s="66">
        <f t="shared" si="0"/>
        <v>23</v>
      </c>
      <c r="F35" s="70">
        <f t="shared" si="2"/>
        <v>0.46</v>
      </c>
      <c r="G35" s="66"/>
    </row>
    <row r="36" spans="1:7">
      <c r="A36" s="38">
        <v>108</v>
      </c>
      <c r="B36" s="45" t="s">
        <v>75</v>
      </c>
      <c r="C36" s="113">
        <v>10</v>
      </c>
      <c r="D36" s="113">
        <v>5</v>
      </c>
      <c r="E36" s="66">
        <f t="shared" si="0"/>
        <v>5</v>
      </c>
      <c r="F36" s="70">
        <f t="shared" si="2"/>
        <v>1</v>
      </c>
    </row>
    <row r="37" spans="1:7">
      <c r="A37" s="38">
        <v>109</v>
      </c>
      <c r="B37" s="45" t="s">
        <v>203</v>
      </c>
      <c r="C37" s="113">
        <v>190</v>
      </c>
      <c r="D37" s="113">
        <v>259</v>
      </c>
      <c r="E37" s="66">
        <f t="shared" si="0"/>
        <v>-69</v>
      </c>
      <c r="F37" s="70">
        <f t="shared" si="2"/>
        <v>-0.26640926640926643</v>
      </c>
    </row>
    <row r="38" spans="1:7">
      <c r="A38" s="38">
        <v>110</v>
      </c>
      <c r="B38" s="45" t="s">
        <v>158</v>
      </c>
      <c r="C38" s="113">
        <v>78</v>
      </c>
      <c r="D38" s="113">
        <v>83</v>
      </c>
      <c r="E38" s="66">
        <f t="shared" si="0"/>
        <v>-5</v>
      </c>
      <c r="F38" s="70">
        <f t="shared" si="2"/>
        <v>-6.0240963855421686E-2</v>
      </c>
    </row>
    <row r="39" spans="1:7">
      <c r="A39" s="38">
        <v>111</v>
      </c>
      <c r="B39" s="45" t="s">
        <v>145</v>
      </c>
      <c r="C39" s="113">
        <v>0</v>
      </c>
      <c r="D39" s="113">
        <v>6</v>
      </c>
      <c r="E39" s="66">
        <f t="shared" si="0"/>
        <v>-6</v>
      </c>
      <c r="F39" s="70">
        <f t="shared" si="2"/>
        <v>-1</v>
      </c>
    </row>
    <row r="40" spans="1:7">
      <c r="A40" s="38">
        <v>140</v>
      </c>
      <c r="B40" s="45" t="s">
        <v>262</v>
      </c>
      <c r="C40" s="113">
        <v>17</v>
      </c>
      <c r="D40" s="113">
        <v>21</v>
      </c>
      <c r="E40" s="66">
        <f t="shared" si="0"/>
        <v>-4</v>
      </c>
      <c r="F40" s="70">
        <f t="shared" si="2"/>
        <v>-0.19047619047619047</v>
      </c>
    </row>
    <row r="41" spans="1:7">
      <c r="A41" s="38">
        <v>139</v>
      </c>
      <c r="B41" s="45" t="s">
        <v>261</v>
      </c>
      <c r="C41" s="113">
        <v>18</v>
      </c>
      <c r="D41" s="113">
        <v>12</v>
      </c>
      <c r="E41" s="66">
        <f t="shared" si="0"/>
        <v>6</v>
      </c>
      <c r="F41" s="70">
        <f t="shared" si="2"/>
        <v>0.5</v>
      </c>
      <c r="G41" s="66"/>
    </row>
    <row r="42" spans="1:7">
      <c r="A42" s="38">
        <v>112</v>
      </c>
      <c r="B42" s="45" t="s">
        <v>241</v>
      </c>
      <c r="C42" s="113">
        <v>11</v>
      </c>
      <c r="D42" s="113">
        <v>3</v>
      </c>
      <c r="E42" s="66">
        <f t="shared" si="0"/>
        <v>8</v>
      </c>
      <c r="F42" s="70">
        <f t="shared" si="2"/>
        <v>2.6666666666666665</v>
      </c>
    </row>
    <row r="43" spans="1:7">
      <c r="A43" s="38">
        <v>204</v>
      </c>
      <c r="B43" s="45" t="s">
        <v>20</v>
      </c>
      <c r="C43" s="113">
        <v>428</v>
      </c>
      <c r="D43" s="113">
        <v>563</v>
      </c>
      <c r="E43" s="66">
        <f t="shared" si="0"/>
        <v>-135</v>
      </c>
      <c r="F43" s="70">
        <f t="shared" si="2"/>
        <v>-0.23978685612788633</v>
      </c>
    </row>
    <row r="44" spans="1:7">
      <c r="A44" s="38">
        <v>901</v>
      </c>
      <c r="B44" s="45" t="s">
        <v>24</v>
      </c>
      <c r="C44" s="113">
        <v>169</v>
      </c>
      <c r="D44" s="113">
        <v>270</v>
      </c>
      <c r="E44" s="66">
        <f t="shared" si="0"/>
        <v>-101</v>
      </c>
      <c r="F44" s="70">
        <f t="shared" si="2"/>
        <v>-0.37407407407407406</v>
      </c>
    </row>
    <row r="45" spans="1:7">
      <c r="A45" s="38">
        <v>902</v>
      </c>
      <c r="B45" s="45" t="s">
        <v>32</v>
      </c>
      <c r="C45" s="113">
        <v>753</v>
      </c>
      <c r="D45" s="113">
        <v>679</v>
      </c>
      <c r="E45" s="66">
        <f t="shared" si="0"/>
        <v>74</v>
      </c>
      <c r="F45" s="70">
        <f t="shared" si="2"/>
        <v>0.10898379970544919</v>
      </c>
    </row>
    <row r="46" spans="1:7">
      <c r="A46" s="38">
        <v>615</v>
      </c>
      <c r="B46" s="45" t="s">
        <v>278</v>
      </c>
      <c r="C46" s="113">
        <v>3</v>
      </c>
      <c r="D46" s="113">
        <v>0</v>
      </c>
      <c r="E46" s="66">
        <f t="shared" si="0"/>
        <v>3</v>
      </c>
      <c r="F46" s="70"/>
    </row>
    <row r="47" spans="1:7">
      <c r="A47" s="38">
        <v>623</v>
      </c>
      <c r="B47" s="45" t="s">
        <v>233</v>
      </c>
      <c r="C47" s="113">
        <v>6</v>
      </c>
      <c r="D47" s="113">
        <v>21</v>
      </c>
      <c r="E47" s="66">
        <f t="shared" si="0"/>
        <v>-15</v>
      </c>
      <c r="F47" s="70">
        <f t="shared" ref="F47:F54" si="3">E47/D47</f>
        <v>-0.7142857142857143</v>
      </c>
    </row>
    <row r="48" spans="1:7">
      <c r="A48" s="38">
        <v>683</v>
      </c>
      <c r="B48" s="45" t="s">
        <v>285</v>
      </c>
      <c r="C48" s="113">
        <v>0</v>
      </c>
      <c r="D48" s="113">
        <v>4</v>
      </c>
      <c r="E48" s="66">
        <f t="shared" si="0"/>
        <v>-4</v>
      </c>
      <c r="F48" s="70">
        <f t="shared" si="3"/>
        <v>-1</v>
      </c>
    </row>
    <row r="49" spans="1:7">
      <c r="A49" s="38">
        <v>903</v>
      </c>
      <c r="B49" s="45" t="s">
        <v>87</v>
      </c>
      <c r="C49" s="113">
        <v>67</v>
      </c>
      <c r="D49" s="113">
        <v>69</v>
      </c>
      <c r="E49" s="66">
        <f t="shared" si="0"/>
        <v>-2</v>
      </c>
      <c r="F49" s="70">
        <f t="shared" si="3"/>
        <v>-2.8985507246376812E-2</v>
      </c>
    </row>
    <row r="50" spans="1:7">
      <c r="A50" s="38">
        <v>113</v>
      </c>
      <c r="B50" s="45" t="s">
        <v>18</v>
      </c>
      <c r="C50" s="113">
        <v>578</v>
      </c>
      <c r="D50" s="113">
        <v>866</v>
      </c>
      <c r="E50" s="66">
        <f t="shared" si="0"/>
        <v>-288</v>
      </c>
      <c r="F50" s="70">
        <f t="shared" si="3"/>
        <v>-0.33256351039260967</v>
      </c>
    </row>
    <row r="51" spans="1:7">
      <c r="A51" s="38">
        <v>305</v>
      </c>
      <c r="B51" s="45" t="s">
        <v>162</v>
      </c>
      <c r="C51" s="113">
        <v>404</v>
      </c>
      <c r="D51" s="113">
        <v>415</v>
      </c>
      <c r="E51" s="66">
        <f t="shared" si="0"/>
        <v>-11</v>
      </c>
      <c r="F51" s="70">
        <f t="shared" si="3"/>
        <v>-2.6506024096385541E-2</v>
      </c>
    </row>
    <row r="52" spans="1:7">
      <c r="A52" s="38">
        <v>3</v>
      </c>
      <c r="B52" s="45" t="s">
        <v>134</v>
      </c>
      <c r="C52" s="113">
        <v>130</v>
      </c>
      <c r="D52" s="113">
        <v>136</v>
      </c>
      <c r="E52" s="66">
        <f t="shared" si="0"/>
        <v>-6</v>
      </c>
      <c r="F52" s="70">
        <f t="shared" si="3"/>
        <v>-4.4117647058823532E-2</v>
      </c>
    </row>
    <row r="53" spans="1:7">
      <c r="A53" s="38">
        <v>616</v>
      </c>
      <c r="B53" s="45" t="s">
        <v>297</v>
      </c>
      <c r="C53" s="113">
        <v>12</v>
      </c>
      <c r="D53" s="113">
        <v>15</v>
      </c>
      <c r="E53" s="66">
        <f t="shared" si="0"/>
        <v>-3</v>
      </c>
      <c r="F53" s="70">
        <f t="shared" si="3"/>
        <v>-0.2</v>
      </c>
    </row>
    <row r="54" spans="1:7">
      <c r="A54" s="38">
        <v>904</v>
      </c>
      <c r="B54" s="45" t="s">
        <v>199</v>
      </c>
      <c r="C54" s="113">
        <v>155</v>
      </c>
      <c r="D54" s="113">
        <v>184</v>
      </c>
      <c r="E54" s="66">
        <f t="shared" si="0"/>
        <v>-29</v>
      </c>
      <c r="F54" s="70">
        <f t="shared" si="3"/>
        <v>-0.15760869565217392</v>
      </c>
    </row>
    <row r="55" spans="1:7">
      <c r="A55" s="38">
        <v>114</v>
      </c>
      <c r="B55" s="45" t="s">
        <v>340</v>
      </c>
      <c r="C55" s="113">
        <v>2</v>
      </c>
      <c r="D55" s="113">
        <v>0</v>
      </c>
      <c r="E55" s="66">
        <f t="shared" si="0"/>
        <v>2</v>
      </c>
      <c r="F55" s="70"/>
    </row>
    <row r="56" spans="1:7">
      <c r="A56" s="38">
        <v>115</v>
      </c>
      <c r="B56" s="45" t="s">
        <v>206</v>
      </c>
      <c r="C56" s="113">
        <v>16</v>
      </c>
      <c r="D56" s="113">
        <v>35</v>
      </c>
      <c r="E56" s="66">
        <f t="shared" si="0"/>
        <v>-19</v>
      </c>
      <c r="F56" s="70">
        <f t="shared" ref="F56:F94" si="4">E56/D56</f>
        <v>-0.54285714285714282</v>
      </c>
    </row>
    <row r="57" spans="1:7">
      <c r="A57" s="38">
        <v>206</v>
      </c>
      <c r="B57" s="45" t="s">
        <v>21</v>
      </c>
      <c r="C57" s="113">
        <v>295</v>
      </c>
      <c r="D57" s="113">
        <v>282</v>
      </c>
      <c r="E57" s="66">
        <f t="shared" si="0"/>
        <v>13</v>
      </c>
      <c r="F57" s="70">
        <f t="shared" si="4"/>
        <v>4.6099290780141841E-2</v>
      </c>
    </row>
    <row r="58" spans="1:7">
      <c r="A58" s="38">
        <v>701</v>
      </c>
      <c r="B58" s="45" t="s">
        <v>94</v>
      </c>
      <c r="C58" s="113">
        <v>21</v>
      </c>
      <c r="D58" s="113">
        <v>27</v>
      </c>
      <c r="E58" s="66">
        <f t="shared" si="0"/>
        <v>-6</v>
      </c>
      <c r="F58" s="70">
        <f t="shared" si="4"/>
        <v>-0.22222222222222221</v>
      </c>
    </row>
    <row r="59" spans="1:7">
      <c r="A59" s="38">
        <v>709</v>
      </c>
      <c r="B59" s="45" t="s">
        <v>155</v>
      </c>
      <c r="C59" s="113">
        <v>88</v>
      </c>
      <c r="D59" s="113">
        <v>74</v>
      </c>
      <c r="E59" s="66">
        <f t="shared" si="0"/>
        <v>14</v>
      </c>
      <c r="F59" s="70">
        <f t="shared" si="4"/>
        <v>0.1891891891891892</v>
      </c>
      <c r="G59" s="66"/>
    </row>
    <row r="60" spans="1:7">
      <c r="A60" s="38">
        <v>116</v>
      </c>
      <c r="B60" s="45" t="s">
        <v>49</v>
      </c>
      <c r="C60" s="113">
        <v>57</v>
      </c>
      <c r="D60" s="113">
        <v>57</v>
      </c>
      <c r="E60" s="66">
        <f t="shared" si="0"/>
        <v>0</v>
      </c>
      <c r="F60" s="70">
        <f t="shared" si="4"/>
        <v>0</v>
      </c>
    </row>
    <row r="61" spans="1:7">
      <c r="A61" s="38">
        <v>207</v>
      </c>
      <c r="B61" s="45" t="s">
        <v>226</v>
      </c>
      <c r="C61" s="113">
        <v>17</v>
      </c>
      <c r="D61" s="113">
        <v>16</v>
      </c>
      <c r="E61" s="66">
        <f t="shared" si="0"/>
        <v>1</v>
      </c>
      <c r="F61" s="70">
        <f t="shared" si="4"/>
        <v>6.25E-2</v>
      </c>
    </row>
    <row r="62" spans="1:7">
      <c r="A62" s="38">
        <v>208</v>
      </c>
      <c r="B62" s="45" t="s">
        <v>63</v>
      </c>
      <c r="C62" s="113">
        <v>72</v>
      </c>
      <c r="D62" s="113">
        <v>60</v>
      </c>
      <c r="E62" s="66">
        <f t="shared" si="0"/>
        <v>12</v>
      </c>
      <c r="F62" s="70">
        <f t="shared" si="4"/>
        <v>0.2</v>
      </c>
      <c r="G62" s="66"/>
    </row>
    <row r="63" spans="1:7">
      <c r="A63" s="38">
        <v>306</v>
      </c>
      <c r="B63" s="45" t="s">
        <v>67</v>
      </c>
      <c r="C63" s="113">
        <v>67</v>
      </c>
      <c r="D63" s="113">
        <v>47</v>
      </c>
      <c r="E63" s="66">
        <f t="shared" si="0"/>
        <v>20</v>
      </c>
      <c r="F63" s="70">
        <f t="shared" si="4"/>
        <v>0.42553191489361702</v>
      </c>
      <c r="G63" s="66"/>
    </row>
    <row r="64" spans="1:7">
      <c r="A64" s="38">
        <v>307</v>
      </c>
      <c r="B64" s="45" t="s">
        <v>153</v>
      </c>
      <c r="C64" s="113">
        <v>219</v>
      </c>
      <c r="D64" s="113">
        <v>206</v>
      </c>
      <c r="E64" s="66">
        <f t="shared" si="0"/>
        <v>13</v>
      </c>
      <c r="F64" s="70">
        <f t="shared" si="4"/>
        <v>6.3106796116504854E-2</v>
      </c>
    </row>
    <row r="65" spans="1:7">
      <c r="A65" s="38">
        <v>504</v>
      </c>
      <c r="B65" s="45" t="s">
        <v>237</v>
      </c>
      <c r="C65" s="113">
        <v>25</v>
      </c>
      <c r="D65" s="113">
        <v>24</v>
      </c>
      <c r="E65" s="66">
        <f t="shared" si="0"/>
        <v>1</v>
      </c>
      <c r="F65" s="70">
        <f t="shared" si="4"/>
        <v>4.1666666666666664E-2</v>
      </c>
    </row>
    <row r="66" spans="1:7">
      <c r="A66" s="38">
        <v>255</v>
      </c>
      <c r="B66" s="45" t="s">
        <v>126</v>
      </c>
      <c r="C66" s="113">
        <v>250</v>
      </c>
      <c r="D66" s="113">
        <v>198</v>
      </c>
      <c r="E66" s="66">
        <f t="shared" si="0"/>
        <v>52</v>
      </c>
      <c r="F66" s="70">
        <f t="shared" si="4"/>
        <v>0.26262626262626265</v>
      </c>
      <c r="G66" s="66"/>
    </row>
    <row r="67" spans="1:7">
      <c r="A67" s="38">
        <v>221</v>
      </c>
      <c r="B67" s="45" t="s">
        <v>117</v>
      </c>
      <c r="C67" s="113">
        <v>2</v>
      </c>
      <c r="D67" s="113">
        <v>2</v>
      </c>
      <c r="E67" s="66">
        <f t="shared" si="0"/>
        <v>0</v>
      </c>
      <c r="F67" s="70">
        <f t="shared" si="4"/>
        <v>0</v>
      </c>
    </row>
    <row r="68" spans="1:7">
      <c r="A68" s="38">
        <v>905</v>
      </c>
      <c r="B68" s="45" t="s">
        <v>10</v>
      </c>
      <c r="C68" s="113">
        <v>890</v>
      </c>
      <c r="D68" s="113">
        <v>888</v>
      </c>
      <c r="E68" s="66">
        <f t="shared" si="0"/>
        <v>2</v>
      </c>
      <c r="F68" s="70">
        <f t="shared" si="4"/>
        <v>2.2522522522522522E-3</v>
      </c>
    </row>
    <row r="69" spans="1:7">
      <c r="A69" s="38">
        <v>119</v>
      </c>
      <c r="B69" s="45" t="s">
        <v>326</v>
      </c>
      <c r="C69" s="113">
        <v>14</v>
      </c>
      <c r="D69" s="113">
        <v>7</v>
      </c>
      <c r="E69" s="66">
        <f t="shared" si="0"/>
        <v>7</v>
      </c>
      <c r="F69" s="70">
        <f t="shared" si="4"/>
        <v>1</v>
      </c>
      <c r="G69" s="66"/>
    </row>
    <row r="70" spans="1:7">
      <c r="A70" s="38">
        <v>308</v>
      </c>
      <c r="B70" s="45" t="s">
        <v>167</v>
      </c>
      <c r="C70" s="113">
        <v>30</v>
      </c>
      <c r="D70" s="113">
        <v>38</v>
      </c>
      <c r="E70" s="66">
        <f t="shared" ref="E70:E133" si="5">C70-D70</f>
        <v>-8</v>
      </c>
      <c r="F70" s="70">
        <f t="shared" si="4"/>
        <v>-0.21052631578947367</v>
      </c>
    </row>
    <row r="71" spans="1:7">
      <c r="A71" s="38">
        <v>4</v>
      </c>
      <c r="B71" s="45" t="s">
        <v>291</v>
      </c>
      <c r="C71" s="113">
        <v>0</v>
      </c>
      <c r="D71" s="113">
        <v>1</v>
      </c>
      <c r="E71" s="66">
        <f t="shared" si="5"/>
        <v>-1</v>
      </c>
      <c r="F71" s="70">
        <f t="shared" si="4"/>
        <v>-1</v>
      </c>
    </row>
    <row r="72" spans="1:7">
      <c r="A72" s="38">
        <v>804</v>
      </c>
      <c r="B72" s="45" t="s">
        <v>96</v>
      </c>
      <c r="C72" s="113">
        <v>38</v>
      </c>
      <c r="D72" s="113">
        <v>8</v>
      </c>
      <c r="E72" s="66">
        <f t="shared" si="5"/>
        <v>30</v>
      </c>
      <c r="F72" s="70">
        <f t="shared" si="4"/>
        <v>3.75</v>
      </c>
    </row>
    <row r="73" spans="1:7">
      <c r="A73" s="38">
        <v>906</v>
      </c>
      <c r="B73" s="45" t="s">
        <v>196</v>
      </c>
      <c r="C73" s="113">
        <v>767</v>
      </c>
      <c r="D73" s="113">
        <v>868</v>
      </c>
      <c r="E73" s="66">
        <f t="shared" si="5"/>
        <v>-101</v>
      </c>
      <c r="F73" s="70">
        <f t="shared" si="4"/>
        <v>-0.11635944700460829</v>
      </c>
    </row>
    <row r="74" spans="1:7">
      <c r="A74" s="38">
        <v>907</v>
      </c>
      <c r="B74" s="45" t="s">
        <v>46</v>
      </c>
      <c r="C74" s="113">
        <v>1152</v>
      </c>
      <c r="D74" s="113">
        <v>1459</v>
      </c>
      <c r="E74" s="66">
        <f t="shared" si="5"/>
        <v>-307</v>
      </c>
      <c r="F74" s="70">
        <f t="shared" si="4"/>
        <v>-0.21041809458533242</v>
      </c>
    </row>
    <row r="75" spans="1:7">
      <c r="A75" s="38">
        <v>993</v>
      </c>
      <c r="B75" s="45" t="s">
        <v>225</v>
      </c>
      <c r="C75" s="113">
        <v>493</v>
      </c>
      <c r="D75" s="113">
        <v>682</v>
      </c>
      <c r="E75" s="66">
        <f t="shared" si="5"/>
        <v>-189</v>
      </c>
      <c r="F75" s="70">
        <f t="shared" si="4"/>
        <v>-0.27712609970674484</v>
      </c>
    </row>
    <row r="76" spans="1:7">
      <c r="A76" s="38">
        <v>199</v>
      </c>
      <c r="B76" s="45" t="s">
        <v>286</v>
      </c>
      <c r="C76" s="113">
        <v>31</v>
      </c>
      <c r="D76" s="113">
        <v>20</v>
      </c>
      <c r="E76" s="66">
        <f t="shared" si="5"/>
        <v>11</v>
      </c>
      <c r="F76" s="70">
        <f t="shared" si="4"/>
        <v>0.55000000000000004</v>
      </c>
      <c r="G76" s="66"/>
    </row>
    <row r="77" spans="1:7">
      <c r="A77" s="38">
        <v>505</v>
      </c>
      <c r="B77" s="45" t="s">
        <v>245</v>
      </c>
      <c r="C77" s="113">
        <v>99</v>
      </c>
      <c r="D77" s="113">
        <v>65</v>
      </c>
      <c r="E77" s="66">
        <f t="shared" si="5"/>
        <v>34</v>
      </c>
      <c r="F77" s="70">
        <f t="shared" si="4"/>
        <v>0.52307692307692311</v>
      </c>
      <c r="G77" s="66"/>
    </row>
    <row r="78" spans="1:7">
      <c r="A78" s="38">
        <v>258</v>
      </c>
      <c r="B78" s="45" t="s">
        <v>282</v>
      </c>
      <c r="C78" s="113">
        <v>0</v>
      </c>
      <c r="D78" s="113">
        <v>3</v>
      </c>
      <c r="E78" s="66">
        <f t="shared" si="5"/>
        <v>-3</v>
      </c>
      <c r="F78" s="70">
        <f t="shared" si="4"/>
        <v>-1</v>
      </c>
    </row>
    <row r="79" spans="1:7">
      <c r="A79" s="38">
        <v>506</v>
      </c>
      <c r="B79" s="45" t="s">
        <v>250</v>
      </c>
      <c r="C79" s="113">
        <v>8</v>
      </c>
      <c r="D79" s="113">
        <v>8</v>
      </c>
      <c r="E79" s="66">
        <f t="shared" si="5"/>
        <v>0</v>
      </c>
      <c r="F79" s="70">
        <f t="shared" si="4"/>
        <v>0</v>
      </c>
    </row>
    <row r="80" spans="1:7">
      <c r="A80" s="38">
        <v>805</v>
      </c>
      <c r="B80" s="45" t="s">
        <v>76</v>
      </c>
      <c r="C80" s="113">
        <v>40</v>
      </c>
      <c r="D80" s="113">
        <v>33</v>
      </c>
      <c r="E80" s="66">
        <f t="shared" si="5"/>
        <v>7</v>
      </c>
      <c r="F80" s="70">
        <f t="shared" si="4"/>
        <v>0.21212121212121213</v>
      </c>
      <c r="G80" s="66"/>
    </row>
    <row r="81" spans="1:7">
      <c r="A81" s="38">
        <v>806</v>
      </c>
      <c r="B81" s="45" t="s">
        <v>11</v>
      </c>
      <c r="C81" s="113">
        <v>970</v>
      </c>
      <c r="D81" s="113">
        <v>957</v>
      </c>
      <c r="E81" s="66">
        <f t="shared" si="5"/>
        <v>13</v>
      </c>
      <c r="F81" s="70">
        <f t="shared" si="4"/>
        <v>1.3584117032392894E-2</v>
      </c>
    </row>
    <row r="82" spans="1:7">
      <c r="A82" s="38">
        <v>120</v>
      </c>
      <c r="B82" s="45" t="s">
        <v>56</v>
      </c>
      <c r="C82" s="113">
        <v>47</v>
      </c>
      <c r="D82" s="113">
        <v>62</v>
      </c>
      <c r="E82" s="66">
        <f t="shared" si="5"/>
        <v>-15</v>
      </c>
      <c r="F82" s="70">
        <f t="shared" si="4"/>
        <v>-0.24193548387096775</v>
      </c>
    </row>
    <row r="83" spans="1:7">
      <c r="A83" s="38">
        <v>121</v>
      </c>
      <c r="B83" s="45" t="s">
        <v>13</v>
      </c>
      <c r="C83" s="113">
        <v>332</v>
      </c>
      <c r="D83" s="113">
        <v>384</v>
      </c>
      <c r="E83" s="66">
        <f t="shared" si="5"/>
        <v>-52</v>
      </c>
      <c r="F83" s="70">
        <f t="shared" si="4"/>
        <v>-0.13541666666666666</v>
      </c>
    </row>
    <row r="84" spans="1:7">
      <c r="A84" s="38">
        <v>910</v>
      </c>
      <c r="B84" s="45" t="s">
        <v>189</v>
      </c>
      <c r="C84" s="113">
        <v>144</v>
      </c>
      <c r="D84" s="113">
        <v>96</v>
      </c>
      <c r="E84" s="66">
        <f t="shared" si="5"/>
        <v>48</v>
      </c>
      <c r="F84" s="70">
        <f t="shared" si="4"/>
        <v>0.5</v>
      </c>
      <c r="G84" s="66"/>
    </row>
    <row r="85" spans="1:7">
      <c r="A85" s="38">
        <v>807</v>
      </c>
      <c r="B85" s="45" t="s">
        <v>164</v>
      </c>
      <c r="C85" s="113">
        <v>42</v>
      </c>
      <c r="D85" s="113">
        <v>26</v>
      </c>
      <c r="E85" s="66">
        <f t="shared" si="5"/>
        <v>16</v>
      </c>
      <c r="F85" s="70">
        <f t="shared" si="4"/>
        <v>0.61538461538461542</v>
      </c>
      <c r="G85" s="66"/>
    </row>
    <row r="86" spans="1:7">
      <c r="A86" s="38">
        <v>678</v>
      </c>
      <c r="B86" s="45" t="s">
        <v>23</v>
      </c>
      <c r="C86" s="113">
        <v>189</v>
      </c>
      <c r="D86" s="113">
        <v>198</v>
      </c>
      <c r="E86" s="66">
        <f t="shared" si="5"/>
        <v>-9</v>
      </c>
      <c r="F86" s="70">
        <f t="shared" si="4"/>
        <v>-4.5454545454545456E-2</v>
      </c>
    </row>
    <row r="87" spans="1:7">
      <c r="A87" s="38">
        <v>309</v>
      </c>
      <c r="B87" s="45" t="s">
        <v>157</v>
      </c>
      <c r="C87" s="113">
        <v>33</v>
      </c>
      <c r="D87" s="113">
        <v>30</v>
      </c>
      <c r="E87" s="66">
        <f t="shared" si="5"/>
        <v>3</v>
      </c>
      <c r="F87" s="70">
        <f t="shared" si="4"/>
        <v>0.1</v>
      </c>
    </row>
    <row r="88" spans="1:7">
      <c r="A88" s="38">
        <v>210</v>
      </c>
      <c r="B88" s="45" t="s">
        <v>275</v>
      </c>
      <c r="C88" s="113">
        <v>618</v>
      </c>
      <c r="D88" s="113">
        <v>631</v>
      </c>
      <c r="E88" s="66">
        <f t="shared" si="5"/>
        <v>-13</v>
      </c>
      <c r="F88" s="70">
        <f t="shared" si="4"/>
        <v>-2.0602218700475437E-2</v>
      </c>
    </row>
    <row r="89" spans="1:7">
      <c r="A89" s="38">
        <v>211</v>
      </c>
      <c r="B89" s="45" t="s">
        <v>216</v>
      </c>
      <c r="C89" s="113">
        <v>97</v>
      </c>
      <c r="D89" s="113">
        <v>111</v>
      </c>
      <c r="E89" s="66">
        <f t="shared" si="5"/>
        <v>-14</v>
      </c>
      <c r="F89" s="70">
        <f t="shared" si="4"/>
        <v>-0.12612612612612611</v>
      </c>
    </row>
    <row r="90" spans="1:7">
      <c r="A90" s="38">
        <v>212</v>
      </c>
      <c r="B90" s="45" t="s">
        <v>138</v>
      </c>
      <c r="C90" s="113">
        <v>4</v>
      </c>
      <c r="D90" s="113">
        <v>24</v>
      </c>
      <c r="E90" s="66">
        <f t="shared" si="5"/>
        <v>-20</v>
      </c>
      <c r="F90" s="70">
        <f t="shared" si="4"/>
        <v>-0.83333333333333337</v>
      </c>
    </row>
    <row r="91" spans="1:7">
      <c r="A91" s="38">
        <v>257</v>
      </c>
      <c r="B91" s="45" t="s">
        <v>264</v>
      </c>
      <c r="C91" s="113">
        <v>44</v>
      </c>
      <c r="D91" s="113">
        <v>43</v>
      </c>
      <c r="E91" s="66">
        <f t="shared" si="5"/>
        <v>1</v>
      </c>
      <c r="F91" s="70">
        <f t="shared" si="4"/>
        <v>2.3255813953488372E-2</v>
      </c>
    </row>
    <row r="92" spans="1:7">
      <c r="A92" s="38">
        <v>205</v>
      </c>
      <c r="B92" s="45" t="s">
        <v>81</v>
      </c>
      <c r="C92" s="113">
        <v>107</v>
      </c>
      <c r="D92" s="113">
        <v>102</v>
      </c>
      <c r="E92" s="66">
        <f t="shared" si="5"/>
        <v>5</v>
      </c>
      <c r="F92" s="70">
        <f t="shared" si="4"/>
        <v>4.9019607843137254E-2</v>
      </c>
    </row>
    <row r="93" spans="1:7">
      <c r="A93" s="38">
        <v>711</v>
      </c>
      <c r="B93" s="45" t="s">
        <v>247</v>
      </c>
      <c r="C93" s="113">
        <v>15</v>
      </c>
      <c r="D93" s="113">
        <v>12</v>
      </c>
      <c r="E93" s="66">
        <f t="shared" si="5"/>
        <v>3</v>
      </c>
      <c r="F93" s="70">
        <f t="shared" si="4"/>
        <v>0.25</v>
      </c>
      <c r="G93" s="66"/>
    </row>
    <row r="94" spans="1:7">
      <c r="A94" s="38">
        <v>621</v>
      </c>
      <c r="B94" s="45" t="s">
        <v>8</v>
      </c>
      <c r="C94" s="113">
        <v>698</v>
      </c>
      <c r="D94" s="113">
        <v>530</v>
      </c>
      <c r="E94" s="66">
        <f t="shared" si="5"/>
        <v>168</v>
      </c>
      <c r="F94" s="70">
        <f t="shared" si="4"/>
        <v>0.31698113207547168</v>
      </c>
      <c r="G94" s="66"/>
    </row>
    <row r="95" spans="1:7">
      <c r="A95" s="38">
        <v>622</v>
      </c>
      <c r="B95" s="45" t="s">
        <v>55</v>
      </c>
      <c r="C95" s="113">
        <v>2</v>
      </c>
      <c r="D95" s="113">
        <v>0</v>
      </c>
      <c r="E95" s="66">
        <f t="shared" si="5"/>
        <v>2</v>
      </c>
      <c r="F95" s="70"/>
    </row>
    <row r="96" spans="1:7">
      <c r="A96" s="38">
        <v>213</v>
      </c>
      <c r="B96" s="45" t="s">
        <v>66</v>
      </c>
      <c r="C96" s="113">
        <v>289</v>
      </c>
      <c r="D96" s="113">
        <v>279</v>
      </c>
      <c r="E96" s="66">
        <f t="shared" si="5"/>
        <v>10</v>
      </c>
      <c r="F96" s="70">
        <f t="shared" ref="F96:F105" si="6">E96/D96</f>
        <v>3.5842293906810034E-2</v>
      </c>
    </row>
    <row r="97" spans="1:7">
      <c r="A97" s="38">
        <v>214</v>
      </c>
      <c r="B97" s="45" t="s">
        <v>205</v>
      </c>
      <c r="C97" s="113">
        <v>352</v>
      </c>
      <c r="D97" s="113">
        <v>364</v>
      </c>
      <c r="E97" s="66">
        <f t="shared" si="5"/>
        <v>-12</v>
      </c>
      <c r="F97" s="70">
        <f t="shared" si="6"/>
        <v>-3.2967032967032968E-2</v>
      </c>
      <c r="G97" s="66"/>
    </row>
    <row r="98" spans="1:7">
      <c r="A98" s="38">
        <v>215</v>
      </c>
      <c r="B98" s="45" t="s">
        <v>208</v>
      </c>
      <c r="C98" s="113">
        <v>441</v>
      </c>
      <c r="D98" s="113">
        <v>357</v>
      </c>
      <c r="E98" s="66">
        <f t="shared" si="5"/>
        <v>84</v>
      </c>
      <c r="F98" s="70">
        <f t="shared" si="6"/>
        <v>0.23529411764705882</v>
      </c>
      <c r="G98" s="66"/>
    </row>
    <row r="99" spans="1:7">
      <c r="A99" s="38">
        <v>216</v>
      </c>
      <c r="B99" s="45" t="s">
        <v>202</v>
      </c>
      <c r="C99" s="113">
        <v>296</v>
      </c>
      <c r="D99" s="113">
        <v>287</v>
      </c>
      <c r="E99" s="66">
        <f t="shared" si="5"/>
        <v>9</v>
      </c>
      <c r="F99" s="70">
        <f t="shared" si="6"/>
        <v>3.1358885017421602E-2</v>
      </c>
    </row>
    <row r="100" spans="1:7">
      <c r="A100" s="38">
        <v>217</v>
      </c>
      <c r="B100" s="45" t="s">
        <v>186</v>
      </c>
      <c r="C100" s="113">
        <v>100</v>
      </c>
      <c r="D100" s="113">
        <v>135</v>
      </c>
      <c r="E100" s="66">
        <f t="shared" si="5"/>
        <v>-35</v>
      </c>
      <c r="F100" s="70">
        <f t="shared" si="6"/>
        <v>-0.25925925925925924</v>
      </c>
    </row>
    <row r="101" spans="1:7">
      <c r="A101" s="38">
        <v>218</v>
      </c>
      <c r="B101" s="45" t="s">
        <v>42</v>
      </c>
      <c r="C101" s="113">
        <v>149</v>
      </c>
      <c r="D101" s="113">
        <v>176</v>
      </c>
      <c r="E101" s="66">
        <f t="shared" si="5"/>
        <v>-27</v>
      </c>
      <c r="F101" s="70">
        <f t="shared" si="6"/>
        <v>-0.15340909090909091</v>
      </c>
    </row>
    <row r="102" spans="1:7">
      <c r="A102" s="38">
        <v>712</v>
      </c>
      <c r="B102" s="45" t="s">
        <v>215</v>
      </c>
      <c r="C102" s="113">
        <v>125</v>
      </c>
      <c r="D102" s="113">
        <v>167</v>
      </c>
      <c r="E102" s="66">
        <f t="shared" si="5"/>
        <v>-42</v>
      </c>
      <c r="F102" s="70">
        <f t="shared" si="6"/>
        <v>-0.25149700598802394</v>
      </c>
    </row>
    <row r="103" spans="1:7">
      <c r="A103" s="38">
        <v>808</v>
      </c>
      <c r="B103" s="45" t="s">
        <v>12</v>
      </c>
      <c r="C103" s="113">
        <v>612</v>
      </c>
      <c r="D103" s="113">
        <v>521</v>
      </c>
      <c r="E103" s="66">
        <f t="shared" si="5"/>
        <v>91</v>
      </c>
      <c r="F103" s="70">
        <f t="shared" si="6"/>
        <v>0.1746641074856046</v>
      </c>
      <c r="G103" s="66"/>
    </row>
    <row r="104" spans="1:7">
      <c r="A104" s="38">
        <v>310</v>
      </c>
      <c r="B104" s="45" t="s">
        <v>135</v>
      </c>
      <c r="C104" s="113">
        <v>8</v>
      </c>
      <c r="D104" s="113">
        <v>20</v>
      </c>
      <c r="E104" s="66">
        <f t="shared" si="5"/>
        <v>-12</v>
      </c>
      <c r="F104" s="70">
        <f t="shared" si="6"/>
        <v>-0.6</v>
      </c>
    </row>
    <row r="105" spans="1:7">
      <c r="A105" s="38">
        <v>219</v>
      </c>
      <c r="B105" s="45" t="s">
        <v>98</v>
      </c>
      <c r="C105" s="113">
        <v>2</v>
      </c>
      <c r="D105" s="113">
        <v>5</v>
      </c>
      <c r="E105" s="66">
        <f t="shared" si="5"/>
        <v>-3</v>
      </c>
      <c r="F105" s="70">
        <f t="shared" si="6"/>
        <v>-0.6</v>
      </c>
    </row>
    <row r="106" spans="1:7">
      <c r="A106" s="38">
        <v>680</v>
      </c>
      <c r="B106" s="45" t="s">
        <v>353</v>
      </c>
      <c r="C106" s="113">
        <v>1</v>
      </c>
      <c r="D106" s="113">
        <v>0</v>
      </c>
      <c r="E106" s="66">
        <f t="shared" si="5"/>
        <v>1</v>
      </c>
      <c r="F106" s="70"/>
    </row>
    <row r="107" spans="1:7">
      <c r="A107" s="38">
        <v>507</v>
      </c>
      <c r="B107" s="45" t="s">
        <v>183</v>
      </c>
      <c r="C107" s="113">
        <v>184</v>
      </c>
      <c r="D107" s="113">
        <v>191</v>
      </c>
      <c r="E107" s="66">
        <f t="shared" si="5"/>
        <v>-7</v>
      </c>
      <c r="F107" s="70">
        <f t="shared" ref="F107:F128" si="7">E107/D107</f>
        <v>-3.6649214659685861E-2</v>
      </c>
    </row>
    <row r="108" spans="1:7">
      <c r="A108" s="38">
        <v>547</v>
      </c>
      <c r="B108" s="45" t="s">
        <v>115</v>
      </c>
      <c r="C108" s="113">
        <v>21</v>
      </c>
      <c r="D108" s="113">
        <v>1</v>
      </c>
      <c r="E108" s="66">
        <f t="shared" si="5"/>
        <v>20</v>
      </c>
      <c r="F108" s="70">
        <f t="shared" si="7"/>
        <v>20</v>
      </c>
    </row>
    <row r="109" spans="1:7">
      <c r="A109" s="38">
        <v>809</v>
      </c>
      <c r="B109" s="45" t="s">
        <v>160</v>
      </c>
      <c r="C109" s="113">
        <v>14</v>
      </c>
      <c r="D109" s="113">
        <v>21</v>
      </c>
      <c r="E109" s="66">
        <f t="shared" si="5"/>
        <v>-7</v>
      </c>
      <c r="F109" s="70">
        <f t="shared" si="7"/>
        <v>-0.33333333333333331</v>
      </c>
    </row>
    <row r="110" spans="1:7">
      <c r="A110" s="38">
        <v>222</v>
      </c>
      <c r="B110" s="45" t="s">
        <v>327</v>
      </c>
      <c r="C110" s="113">
        <v>7</v>
      </c>
      <c r="D110" s="113">
        <v>4</v>
      </c>
      <c r="E110" s="66">
        <f t="shared" si="5"/>
        <v>3</v>
      </c>
      <c r="F110" s="70">
        <f t="shared" si="7"/>
        <v>0.75</v>
      </c>
      <c r="G110" s="66"/>
    </row>
    <row r="111" spans="1:7">
      <c r="A111" s="38">
        <v>508</v>
      </c>
      <c r="B111" s="45" t="s">
        <v>34</v>
      </c>
      <c r="C111" s="113">
        <v>600</v>
      </c>
      <c r="D111" s="113">
        <v>651</v>
      </c>
      <c r="E111" s="66">
        <f t="shared" si="5"/>
        <v>-51</v>
      </c>
      <c r="F111" s="70">
        <f t="shared" si="7"/>
        <v>-7.8341013824884786E-2</v>
      </c>
    </row>
    <row r="112" spans="1:7">
      <c r="A112" s="38">
        <v>509</v>
      </c>
      <c r="B112" s="45" t="s">
        <v>169</v>
      </c>
      <c r="C112" s="113">
        <v>183</v>
      </c>
      <c r="D112" s="113">
        <v>197</v>
      </c>
      <c r="E112" s="66">
        <f t="shared" si="5"/>
        <v>-14</v>
      </c>
      <c r="F112" s="70">
        <f t="shared" si="7"/>
        <v>-7.1065989847715741E-2</v>
      </c>
    </row>
    <row r="113" spans="1:7">
      <c r="A113" s="38">
        <v>625</v>
      </c>
      <c r="B113" s="45" t="s">
        <v>19</v>
      </c>
      <c r="C113" s="113">
        <v>376</v>
      </c>
      <c r="D113" s="113">
        <v>315</v>
      </c>
      <c r="E113" s="66">
        <f t="shared" si="5"/>
        <v>61</v>
      </c>
      <c r="F113" s="70">
        <f t="shared" si="7"/>
        <v>0.19365079365079366</v>
      </c>
      <c r="G113" s="66"/>
    </row>
    <row r="114" spans="1:7">
      <c r="A114" s="38">
        <v>810</v>
      </c>
      <c r="B114" s="45" t="s">
        <v>15</v>
      </c>
      <c r="C114" s="113">
        <v>791</v>
      </c>
      <c r="D114" s="113">
        <v>654</v>
      </c>
      <c r="E114" s="66">
        <f t="shared" si="5"/>
        <v>137</v>
      </c>
      <c r="F114" s="70">
        <f t="shared" si="7"/>
        <v>0.20948012232415902</v>
      </c>
      <c r="G114" s="66"/>
    </row>
    <row r="115" spans="1:7">
      <c r="A115" s="38">
        <v>913</v>
      </c>
      <c r="B115" s="45" t="s">
        <v>209</v>
      </c>
      <c r="C115" s="113">
        <v>778</v>
      </c>
      <c r="D115" s="113">
        <v>779</v>
      </c>
      <c r="E115" s="66">
        <f t="shared" si="5"/>
        <v>-1</v>
      </c>
      <c r="F115" s="70">
        <f t="shared" si="7"/>
        <v>-1.2836970474967907E-3</v>
      </c>
    </row>
    <row r="116" spans="1:7">
      <c r="A116" s="38">
        <v>6</v>
      </c>
      <c r="B116" s="45" t="s">
        <v>171</v>
      </c>
      <c r="C116" s="113">
        <v>17</v>
      </c>
      <c r="D116" s="113">
        <v>26</v>
      </c>
      <c r="E116" s="66">
        <f t="shared" si="5"/>
        <v>-9</v>
      </c>
      <c r="F116" s="70">
        <f t="shared" si="7"/>
        <v>-0.34615384615384615</v>
      </c>
    </row>
    <row r="117" spans="1:7">
      <c r="A117" s="38">
        <v>717</v>
      </c>
      <c r="B117" s="45" t="s">
        <v>224</v>
      </c>
      <c r="C117" s="113">
        <v>1</v>
      </c>
      <c r="D117" s="113">
        <v>12</v>
      </c>
      <c r="E117" s="66">
        <f t="shared" si="5"/>
        <v>-11</v>
      </c>
      <c r="F117" s="70">
        <f t="shared" si="7"/>
        <v>-0.91666666666666663</v>
      </c>
    </row>
    <row r="118" spans="1:7">
      <c r="A118" s="38">
        <v>811</v>
      </c>
      <c r="B118" s="45" t="s">
        <v>4</v>
      </c>
      <c r="C118" s="113">
        <v>1963</v>
      </c>
      <c r="D118" s="113">
        <v>1897</v>
      </c>
      <c r="E118" s="66">
        <f t="shared" si="5"/>
        <v>66</v>
      </c>
      <c r="F118" s="70">
        <f t="shared" si="7"/>
        <v>3.479177648919346E-2</v>
      </c>
    </row>
    <row r="119" spans="1:7">
      <c r="A119" s="38">
        <v>681</v>
      </c>
      <c r="B119" s="45" t="s">
        <v>300</v>
      </c>
      <c r="C119" s="113">
        <v>29</v>
      </c>
      <c r="D119" s="113">
        <v>15</v>
      </c>
      <c r="E119" s="66">
        <f t="shared" si="5"/>
        <v>14</v>
      </c>
      <c r="F119" s="70">
        <f t="shared" si="7"/>
        <v>0.93333333333333335</v>
      </c>
      <c r="G119" s="66"/>
    </row>
    <row r="120" spans="1:7">
      <c r="A120" s="38">
        <v>718</v>
      </c>
      <c r="B120" s="45" t="s">
        <v>118</v>
      </c>
      <c r="C120" s="113">
        <v>110</v>
      </c>
      <c r="D120" s="113">
        <v>113</v>
      </c>
      <c r="E120" s="66">
        <f t="shared" si="5"/>
        <v>-3</v>
      </c>
      <c r="F120" s="70">
        <f t="shared" si="7"/>
        <v>-2.6548672566371681E-2</v>
      </c>
    </row>
    <row r="121" spans="1:7">
      <c r="A121" s="38">
        <v>122</v>
      </c>
      <c r="B121" s="45" t="s">
        <v>260</v>
      </c>
      <c r="C121" s="113">
        <v>5</v>
      </c>
      <c r="D121" s="113">
        <v>15</v>
      </c>
      <c r="E121" s="66">
        <f t="shared" si="5"/>
        <v>-10</v>
      </c>
      <c r="F121" s="70">
        <f t="shared" si="7"/>
        <v>-0.66666666666666663</v>
      </c>
    </row>
    <row r="122" spans="1:7">
      <c r="A122" s="38">
        <v>630</v>
      </c>
      <c r="B122" s="45" t="s">
        <v>283</v>
      </c>
      <c r="C122" s="113">
        <v>10</v>
      </c>
      <c r="D122" s="113">
        <v>1</v>
      </c>
      <c r="E122" s="66">
        <f t="shared" si="5"/>
        <v>9</v>
      </c>
      <c r="F122" s="70">
        <f t="shared" si="7"/>
        <v>9</v>
      </c>
    </row>
    <row r="123" spans="1:7">
      <c r="A123" s="38">
        <v>696</v>
      </c>
      <c r="B123" s="45" t="s">
        <v>338</v>
      </c>
      <c r="C123" s="113">
        <v>0</v>
      </c>
      <c r="D123" s="113">
        <v>5</v>
      </c>
      <c r="E123" s="66">
        <f t="shared" si="5"/>
        <v>-5</v>
      </c>
      <c r="F123" s="70">
        <f t="shared" si="7"/>
        <v>-1</v>
      </c>
    </row>
    <row r="124" spans="1:7">
      <c r="A124" s="38">
        <v>634</v>
      </c>
      <c r="B124" s="45" t="s">
        <v>93</v>
      </c>
      <c r="C124" s="113">
        <v>17</v>
      </c>
      <c r="D124" s="113">
        <v>24</v>
      </c>
      <c r="E124" s="66">
        <f t="shared" si="5"/>
        <v>-7</v>
      </c>
      <c r="F124" s="70">
        <f t="shared" si="7"/>
        <v>-0.29166666666666669</v>
      </c>
      <c r="G124" s="66"/>
    </row>
    <row r="125" spans="1:7">
      <c r="A125" s="38">
        <v>223</v>
      </c>
      <c r="B125" s="45" t="s">
        <v>50</v>
      </c>
      <c r="C125" s="113">
        <v>261</v>
      </c>
      <c r="D125" s="113">
        <v>270</v>
      </c>
      <c r="E125" s="66">
        <f t="shared" si="5"/>
        <v>-9</v>
      </c>
      <c r="F125" s="70">
        <f t="shared" si="7"/>
        <v>-3.3333333333333333E-2</v>
      </c>
    </row>
    <row r="126" spans="1:7">
      <c r="A126" s="38">
        <v>637</v>
      </c>
      <c r="B126" s="45" t="s">
        <v>333</v>
      </c>
      <c r="C126" s="113">
        <v>0</v>
      </c>
      <c r="D126" s="113">
        <v>2</v>
      </c>
      <c r="E126" s="66">
        <f t="shared" si="5"/>
        <v>-2</v>
      </c>
      <c r="F126" s="70">
        <f t="shared" si="7"/>
        <v>-1</v>
      </c>
    </row>
    <row r="127" spans="1:7">
      <c r="A127" s="38">
        <v>7</v>
      </c>
      <c r="B127" s="45" t="s">
        <v>191</v>
      </c>
      <c r="C127" s="113">
        <v>85</v>
      </c>
      <c r="D127" s="113">
        <v>115</v>
      </c>
      <c r="E127" s="66">
        <f t="shared" si="5"/>
        <v>-30</v>
      </c>
      <c r="F127" s="70">
        <f t="shared" si="7"/>
        <v>-0.2608695652173913</v>
      </c>
    </row>
    <row r="128" spans="1:7">
      <c r="A128" s="38">
        <v>914</v>
      </c>
      <c r="B128" s="45" t="s">
        <v>133</v>
      </c>
      <c r="C128" s="113">
        <v>29</v>
      </c>
      <c r="D128" s="113">
        <v>39</v>
      </c>
      <c r="E128" s="66">
        <f t="shared" si="5"/>
        <v>-10</v>
      </c>
      <c r="F128" s="70">
        <f t="shared" si="7"/>
        <v>-0.25641025641025639</v>
      </c>
    </row>
    <row r="129" spans="1:7">
      <c r="A129" s="38">
        <v>638</v>
      </c>
      <c r="B129" s="45" t="s">
        <v>352</v>
      </c>
      <c r="C129" s="113">
        <v>1</v>
      </c>
      <c r="D129" s="113">
        <v>0</v>
      </c>
      <c r="E129" s="66">
        <f t="shared" si="5"/>
        <v>1</v>
      </c>
      <c r="F129" s="70"/>
    </row>
    <row r="130" spans="1:7">
      <c r="A130" s="38">
        <v>915</v>
      </c>
      <c r="B130" s="45" t="s">
        <v>137</v>
      </c>
      <c r="C130" s="113">
        <v>51</v>
      </c>
      <c r="D130" s="113">
        <v>41</v>
      </c>
      <c r="E130" s="66">
        <f t="shared" si="5"/>
        <v>10</v>
      </c>
      <c r="F130" s="70">
        <f t="shared" ref="F130:F140" si="8">E130/D130</f>
        <v>0.24390243902439024</v>
      </c>
      <c r="G130" s="66"/>
    </row>
    <row r="131" spans="1:7">
      <c r="A131" s="38">
        <v>639</v>
      </c>
      <c r="B131" s="45" t="s">
        <v>246</v>
      </c>
      <c r="C131" s="113">
        <v>9</v>
      </c>
      <c r="D131" s="113">
        <v>33</v>
      </c>
      <c r="E131" s="66">
        <f t="shared" si="5"/>
        <v>-24</v>
      </c>
      <c r="F131" s="70">
        <f t="shared" si="8"/>
        <v>-0.72727272727272729</v>
      </c>
    </row>
    <row r="132" spans="1:7">
      <c r="A132" s="38">
        <v>640</v>
      </c>
      <c r="B132" s="45" t="s">
        <v>253</v>
      </c>
      <c r="C132" s="113">
        <v>18</v>
      </c>
      <c r="D132" s="113">
        <v>10</v>
      </c>
      <c r="E132" s="66">
        <f t="shared" si="5"/>
        <v>8</v>
      </c>
      <c r="F132" s="70">
        <f t="shared" si="8"/>
        <v>0.8</v>
      </c>
      <c r="G132" s="66"/>
    </row>
    <row r="133" spans="1:7">
      <c r="A133" s="38">
        <v>734</v>
      </c>
      <c r="B133" s="45" t="s">
        <v>77</v>
      </c>
      <c r="C133" s="113">
        <v>3</v>
      </c>
      <c r="D133" s="113">
        <v>7</v>
      </c>
      <c r="E133" s="66">
        <f t="shared" si="5"/>
        <v>-4</v>
      </c>
      <c r="F133" s="70">
        <f t="shared" si="8"/>
        <v>-0.5714285714285714</v>
      </c>
      <c r="G133" s="66"/>
    </row>
    <row r="134" spans="1:7">
      <c r="A134" s="38">
        <v>224</v>
      </c>
      <c r="B134" s="45" t="s">
        <v>99</v>
      </c>
      <c r="C134" s="113">
        <v>14</v>
      </c>
      <c r="D134" s="113">
        <v>14</v>
      </c>
      <c r="E134" s="66">
        <f t="shared" ref="E134:E197" si="9">C134-D134</f>
        <v>0</v>
      </c>
      <c r="F134" s="70">
        <f t="shared" si="8"/>
        <v>0</v>
      </c>
    </row>
    <row r="135" spans="1:7">
      <c r="A135" s="38">
        <v>510</v>
      </c>
      <c r="B135" s="45" t="s">
        <v>72</v>
      </c>
      <c r="C135" s="113">
        <v>18</v>
      </c>
      <c r="D135" s="113">
        <v>22</v>
      </c>
      <c r="E135" s="66">
        <f t="shared" si="9"/>
        <v>-4</v>
      </c>
      <c r="F135" s="70">
        <f t="shared" si="8"/>
        <v>-0.18181818181818182</v>
      </c>
    </row>
    <row r="136" spans="1:7">
      <c r="A136" s="38">
        <v>641</v>
      </c>
      <c r="B136" s="45" t="s">
        <v>334</v>
      </c>
      <c r="C136" s="113">
        <v>0</v>
      </c>
      <c r="D136" s="113">
        <v>1</v>
      </c>
      <c r="E136" s="66">
        <f t="shared" si="9"/>
        <v>-1</v>
      </c>
      <c r="F136" s="70">
        <f t="shared" si="8"/>
        <v>-1</v>
      </c>
    </row>
    <row r="137" spans="1:7">
      <c r="A137" s="38">
        <v>642</v>
      </c>
      <c r="B137" s="45" t="s">
        <v>16</v>
      </c>
      <c r="C137" s="113">
        <v>265</v>
      </c>
      <c r="D137" s="113">
        <v>205</v>
      </c>
      <c r="E137" s="66">
        <f t="shared" si="9"/>
        <v>60</v>
      </c>
      <c r="F137" s="70">
        <f t="shared" si="8"/>
        <v>0.29268292682926828</v>
      </c>
      <c r="G137" s="66"/>
    </row>
    <row r="138" spans="1:7">
      <c r="A138" s="38">
        <v>643</v>
      </c>
      <c r="B138" s="45" t="s">
        <v>113</v>
      </c>
      <c r="C138" s="113">
        <v>25</v>
      </c>
      <c r="D138" s="113">
        <v>4</v>
      </c>
      <c r="E138" s="66">
        <f t="shared" si="9"/>
        <v>21</v>
      </c>
      <c r="F138" s="70">
        <f t="shared" si="8"/>
        <v>5.25</v>
      </c>
    </row>
    <row r="139" spans="1:7">
      <c r="A139" s="38">
        <v>123</v>
      </c>
      <c r="B139" s="45" t="s">
        <v>242</v>
      </c>
      <c r="C139" s="113">
        <v>30</v>
      </c>
      <c r="D139" s="113">
        <v>31</v>
      </c>
      <c r="E139" s="66">
        <f t="shared" si="9"/>
        <v>-1</v>
      </c>
      <c r="F139" s="70">
        <f t="shared" si="8"/>
        <v>-3.2258064516129031E-2</v>
      </c>
    </row>
    <row r="140" spans="1:7">
      <c r="A140" s="38">
        <v>124</v>
      </c>
      <c r="B140" s="45" t="s">
        <v>281</v>
      </c>
      <c r="C140" s="113">
        <v>0</v>
      </c>
      <c r="D140" s="113">
        <v>14</v>
      </c>
      <c r="E140" s="66">
        <f t="shared" si="9"/>
        <v>-14</v>
      </c>
      <c r="F140" s="70">
        <f t="shared" si="8"/>
        <v>-1</v>
      </c>
    </row>
    <row r="141" spans="1:7">
      <c r="A141" s="38">
        <v>125</v>
      </c>
      <c r="B141" s="45" t="s">
        <v>341</v>
      </c>
      <c r="C141" s="113">
        <v>5</v>
      </c>
      <c r="D141" s="113">
        <v>0</v>
      </c>
      <c r="E141" s="66">
        <f t="shared" si="9"/>
        <v>5</v>
      </c>
      <c r="F141" s="70"/>
      <c r="G141" s="66"/>
    </row>
    <row r="142" spans="1:7">
      <c r="A142" s="38">
        <v>226</v>
      </c>
      <c r="B142" s="45" t="s">
        <v>123</v>
      </c>
      <c r="C142" s="113">
        <v>101</v>
      </c>
      <c r="D142" s="113">
        <v>79</v>
      </c>
      <c r="E142" s="66">
        <f t="shared" si="9"/>
        <v>22</v>
      </c>
      <c r="F142" s="70">
        <f>E142/D142</f>
        <v>0.27848101265822783</v>
      </c>
      <c r="G142" s="66"/>
    </row>
    <row r="143" spans="1:7">
      <c r="A143" s="38">
        <v>126</v>
      </c>
      <c r="B143" s="45" t="s">
        <v>342</v>
      </c>
      <c r="C143" s="113">
        <v>1</v>
      </c>
      <c r="D143" s="113">
        <v>0</v>
      </c>
      <c r="E143" s="66">
        <f t="shared" si="9"/>
        <v>1</v>
      </c>
      <c r="F143" s="70"/>
    </row>
    <row r="144" spans="1:7">
      <c r="A144" s="38">
        <v>599</v>
      </c>
      <c r="B144" s="45" t="s">
        <v>223</v>
      </c>
      <c r="C144" s="113">
        <v>53</v>
      </c>
      <c r="D144" s="113">
        <v>87</v>
      </c>
      <c r="E144" s="66">
        <f t="shared" si="9"/>
        <v>-34</v>
      </c>
      <c r="F144" s="70">
        <f t="shared" ref="F144:F166" si="10">E144/D144</f>
        <v>-0.39080459770114945</v>
      </c>
    </row>
    <row r="145" spans="1:7">
      <c r="A145" s="38">
        <v>313</v>
      </c>
      <c r="B145" s="45" t="s">
        <v>106</v>
      </c>
      <c r="C145" s="113">
        <v>12</v>
      </c>
      <c r="D145" s="113">
        <v>15</v>
      </c>
      <c r="E145" s="66">
        <f t="shared" si="9"/>
        <v>-3</v>
      </c>
      <c r="F145" s="70">
        <f t="shared" si="10"/>
        <v>-0.2</v>
      </c>
    </row>
    <row r="146" spans="1:7">
      <c r="A146" s="38">
        <v>327</v>
      </c>
      <c r="B146" s="45" t="s">
        <v>17</v>
      </c>
      <c r="C146" s="113">
        <v>173</v>
      </c>
      <c r="D146" s="113">
        <v>254</v>
      </c>
      <c r="E146" s="66">
        <f t="shared" si="9"/>
        <v>-81</v>
      </c>
      <c r="F146" s="70">
        <f t="shared" si="10"/>
        <v>-0.31889763779527558</v>
      </c>
    </row>
    <row r="147" spans="1:7">
      <c r="A147" s="38">
        <v>721</v>
      </c>
      <c r="B147" s="45" t="s">
        <v>70</v>
      </c>
      <c r="C147" s="113">
        <v>1</v>
      </c>
      <c r="D147" s="113">
        <v>37</v>
      </c>
      <c r="E147" s="66">
        <f t="shared" si="9"/>
        <v>-36</v>
      </c>
      <c r="F147" s="70">
        <f t="shared" si="10"/>
        <v>-0.97297297297297303</v>
      </c>
    </row>
    <row r="148" spans="1:7">
      <c r="A148" s="38">
        <v>722</v>
      </c>
      <c r="B148" s="45" t="s">
        <v>27</v>
      </c>
      <c r="C148" s="113">
        <v>302</v>
      </c>
      <c r="D148" s="113">
        <v>289</v>
      </c>
      <c r="E148" s="66">
        <f t="shared" si="9"/>
        <v>13</v>
      </c>
      <c r="F148" s="70">
        <f t="shared" si="10"/>
        <v>4.4982698961937718E-2</v>
      </c>
    </row>
    <row r="149" spans="1:7">
      <c r="A149" s="38">
        <v>314</v>
      </c>
      <c r="B149" s="45" t="s">
        <v>163</v>
      </c>
      <c r="C149" s="113">
        <v>53</v>
      </c>
      <c r="D149" s="113">
        <v>46</v>
      </c>
      <c r="E149" s="66">
        <f t="shared" si="9"/>
        <v>7</v>
      </c>
      <c r="F149" s="70">
        <f t="shared" si="10"/>
        <v>0.15217391304347827</v>
      </c>
      <c r="G149" s="66"/>
    </row>
    <row r="150" spans="1:7">
      <c r="A150" s="38">
        <v>8</v>
      </c>
      <c r="B150" s="45" t="s">
        <v>62</v>
      </c>
      <c r="C150" s="113">
        <v>82</v>
      </c>
      <c r="D150" s="113">
        <v>120</v>
      </c>
      <c r="E150" s="66">
        <f t="shared" si="9"/>
        <v>-38</v>
      </c>
      <c r="F150" s="70">
        <f t="shared" si="10"/>
        <v>-0.31666666666666665</v>
      </c>
    </row>
    <row r="151" spans="1:7">
      <c r="A151" s="38">
        <v>812</v>
      </c>
      <c r="B151" s="45" t="s">
        <v>90</v>
      </c>
      <c r="C151" s="113">
        <v>1</v>
      </c>
      <c r="D151" s="113">
        <v>1</v>
      </c>
      <c r="E151" s="66">
        <f t="shared" si="9"/>
        <v>0</v>
      </c>
      <c r="F151" s="70">
        <f t="shared" si="10"/>
        <v>0</v>
      </c>
    </row>
    <row r="152" spans="1:7">
      <c r="A152" s="38">
        <v>512</v>
      </c>
      <c r="B152" s="45" t="s">
        <v>52</v>
      </c>
      <c r="C152" s="113">
        <v>76</v>
      </c>
      <c r="D152" s="113">
        <v>67</v>
      </c>
      <c r="E152" s="66">
        <f t="shared" si="9"/>
        <v>9</v>
      </c>
      <c r="F152" s="70">
        <f t="shared" si="10"/>
        <v>0.13432835820895522</v>
      </c>
    </row>
    <row r="153" spans="1:7">
      <c r="A153" s="38">
        <v>647</v>
      </c>
      <c r="B153" s="45" t="s">
        <v>335</v>
      </c>
      <c r="C153" s="113">
        <v>0</v>
      </c>
      <c r="D153" s="113">
        <v>1</v>
      </c>
      <c r="E153" s="66">
        <f t="shared" si="9"/>
        <v>-1</v>
      </c>
      <c r="F153" s="70">
        <f t="shared" si="10"/>
        <v>-1</v>
      </c>
    </row>
    <row r="154" spans="1:7">
      <c r="A154" s="38">
        <v>9</v>
      </c>
      <c r="B154" s="45" t="s">
        <v>89</v>
      </c>
      <c r="C154" s="113">
        <v>118</v>
      </c>
      <c r="D154" s="113">
        <v>191</v>
      </c>
      <c r="E154" s="66">
        <f t="shared" si="9"/>
        <v>-73</v>
      </c>
      <c r="F154" s="70">
        <f t="shared" si="10"/>
        <v>-0.38219895287958117</v>
      </c>
    </row>
    <row r="155" spans="1:7">
      <c r="A155" s="38">
        <v>340</v>
      </c>
      <c r="B155" s="45" t="s">
        <v>231</v>
      </c>
      <c r="C155" s="113">
        <v>699</v>
      </c>
      <c r="D155" s="113">
        <v>664</v>
      </c>
      <c r="E155" s="66">
        <f t="shared" si="9"/>
        <v>35</v>
      </c>
      <c r="F155" s="70">
        <f t="shared" si="10"/>
        <v>5.2710843373493979E-2</v>
      </c>
    </row>
    <row r="156" spans="1:7">
      <c r="A156" s="38">
        <v>916</v>
      </c>
      <c r="B156" s="45" t="s">
        <v>108</v>
      </c>
      <c r="C156" s="113">
        <v>48</v>
      </c>
      <c r="D156" s="113">
        <v>82</v>
      </c>
      <c r="E156" s="66">
        <f t="shared" si="9"/>
        <v>-34</v>
      </c>
      <c r="F156" s="70">
        <f t="shared" si="10"/>
        <v>-0.41463414634146339</v>
      </c>
    </row>
    <row r="157" spans="1:7">
      <c r="A157" s="38">
        <v>513</v>
      </c>
      <c r="B157" s="45" t="s">
        <v>41</v>
      </c>
      <c r="C157" s="113">
        <v>158</v>
      </c>
      <c r="D157" s="113">
        <v>252</v>
      </c>
      <c r="E157" s="66">
        <f t="shared" si="9"/>
        <v>-94</v>
      </c>
      <c r="F157" s="70">
        <f t="shared" si="10"/>
        <v>-0.37301587301587302</v>
      </c>
    </row>
    <row r="158" spans="1:7">
      <c r="A158" s="38">
        <v>127</v>
      </c>
      <c r="B158" s="45" t="s">
        <v>287</v>
      </c>
      <c r="C158" s="113">
        <v>0</v>
      </c>
      <c r="D158" s="113">
        <v>2</v>
      </c>
      <c r="E158" s="66">
        <f t="shared" si="9"/>
        <v>-2</v>
      </c>
      <c r="F158" s="70">
        <f t="shared" si="10"/>
        <v>-1</v>
      </c>
      <c r="G158" s="66"/>
    </row>
    <row r="159" spans="1:7">
      <c r="A159" s="38">
        <v>514</v>
      </c>
      <c r="B159" s="45" t="s">
        <v>6</v>
      </c>
      <c r="C159" s="113">
        <v>1851</v>
      </c>
      <c r="D159" s="113">
        <v>2135</v>
      </c>
      <c r="E159" s="66">
        <f t="shared" si="9"/>
        <v>-284</v>
      </c>
      <c r="F159" s="70">
        <f t="shared" si="10"/>
        <v>-0.13302107728337237</v>
      </c>
    </row>
    <row r="160" spans="1:7">
      <c r="A160" s="38">
        <v>515</v>
      </c>
      <c r="B160" s="45" t="s">
        <v>331</v>
      </c>
      <c r="C160" s="113">
        <v>3</v>
      </c>
      <c r="D160" s="113">
        <v>1</v>
      </c>
      <c r="E160" s="66">
        <f t="shared" si="9"/>
        <v>2</v>
      </c>
      <c r="F160" s="70">
        <f t="shared" si="10"/>
        <v>2</v>
      </c>
    </row>
    <row r="161" spans="1:7">
      <c r="A161" s="38">
        <v>516</v>
      </c>
      <c r="B161" s="45" t="s">
        <v>54</v>
      </c>
      <c r="C161" s="113">
        <v>125</v>
      </c>
      <c r="D161" s="113">
        <v>149</v>
      </c>
      <c r="E161" s="66">
        <f t="shared" si="9"/>
        <v>-24</v>
      </c>
      <c r="F161" s="70">
        <f t="shared" si="10"/>
        <v>-0.16107382550335569</v>
      </c>
    </row>
    <row r="162" spans="1:7">
      <c r="A162" s="38">
        <v>227</v>
      </c>
      <c r="B162" s="45" t="s">
        <v>235</v>
      </c>
      <c r="C162" s="113">
        <v>3</v>
      </c>
      <c r="D162" s="113">
        <v>8</v>
      </c>
      <c r="E162" s="66">
        <f t="shared" si="9"/>
        <v>-5</v>
      </c>
      <c r="F162" s="70">
        <f t="shared" si="10"/>
        <v>-0.625</v>
      </c>
    </row>
    <row r="163" spans="1:7">
      <c r="A163" s="38">
        <v>532</v>
      </c>
      <c r="B163" s="45" t="s">
        <v>80</v>
      </c>
      <c r="C163" s="113">
        <v>65</v>
      </c>
      <c r="D163" s="113">
        <v>98</v>
      </c>
      <c r="E163" s="66">
        <f t="shared" si="9"/>
        <v>-33</v>
      </c>
      <c r="F163" s="70">
        <f t="shared" si="10"/>
        <v>-0.33673469387755101</v>
      </c>
    </row>
    <row r="164" spans="1:7">
      <c r="A164" s="38">
        <v>315</v>
      </c>
      <c r="B164" s="45" t="s">
        <v>83</v>
      </c>
      <c r="C164" s="113">
        <v>21</v>
      </c>
      <c r="D164" s="113">
        <v>23</v>
      </c>
      <c r="E164" s="66">
        <f t="shared" si="9"/>
        <v>-2</v>
      </c>
      <c r="F164" s="70">
        <f t="shared" si="10"/>
        <v>-8.6956521739130432E-2</v>
      </c>
    </row>
    <row r="165" spans="1:7">
      <c r="A165" s="38">
        <v>917</v>
      </c>
      <c r="B165" s="45" t="s">
        <v>152</v>
      </c>
      <c r="C165" s="113">
        <v>24</v>
      </c>
      <c r="D165" s="113">
        <v>27</v>
      </c>
      <c r="E165" s="66">
        <f t="shared" si="9"/>
        <v>-3</v>
      </c>
      <c r="F165" s="70">
        <f t="shared" si="10"/>
        <v>-0.1111111111111111</v>
      </c>
    </row>
    <row r="166" spans="1:7">
      <c r="A166" s="38">
        <v>724</v>
      </c>
      <c r="B166" s="45" t="s">
        <v>37</v>
      </c>
      <c r="C166" s="113">
        <v>213</v>
      </c>
      <c r="D166" s="113">
        <v>110</v>
      </c>
      <c r="E166" s="66">
        <f t="shared" si="9"/>
        <v>103</v>
      </c>
      <c r="F166" s="70">
        <f t="shared" si="10"/>
        <v>0.9363636363636364</v>
      </c>
      <c r="G166" s="66"/>
    </row>
    <row r="167" spans="1:7">
      <c r="A167" s="38">
        <v>128</v>
      </c>
      <c r="B167" s="45" t="s">
        <v>109</v>
      </c>
      <c r="C167" s="113">
        <v>2</v>
      </c>
      <c r="D167" s="113">
        <v>0</v>
      </c>
      <c r="E167" s="66">
        <f t="shared" si="9"/>
        <v>2</v>
      </c>
      <c r="F167" s="70"/>
    </row>
    <row r="168" spans="1:7">
      <c r="A168" s="38">
        <v>546</v>
      </c>
      <c r="B168" s="45" t="s">
        <v>348</v>
      </c>
      <c r="C168" s="113">
        <v>1</v>
      </c>
      <c r="D168" s="113">
        <v>0</v>
      </c>
      <c r="E168" s="66">
        <f t="shared" si="9"/>
        <v>1</v>
      </c>
      <c r="F168" s="70">
        <v>0</v>
      </c>
    </row>
    <row r="169" spans="1:7">
      <c r="A169" s="38">
        <v>723</v>
      </c>
      <c r="B169" s="45" t="s">
        <v>39</v>
      </c>
      <c r="C169" s="113">
        <v>231</v>
      </c>
      <c r="D169" s="113">
        <v>241</v>
      </c>
      <c r="E169" s="66">
        <f t="shared" si="9"/>
        <v>-10</v>
      </c>
      <c r="F169" s="70">
        <f t="shared" ref="F169:F186" si="11">E169/D169</f>
        <v>-4.1493775933609957E-2</v>
      </c>
    </row>
    <row r="170" spans="1:7">
      <c r="A170" s="38">
        <v>918</v>
      </c>
      <c r="B170" s="45" t="s">
        <v>148</v>
      </c>
      <c r="C170" s="113">
        <v>85</v>
      </c>
      <c r="D170" s="113">
        <v>74</v>
      </c>
      <c r="E170" s="66">
        <f t="shared" si="9"/>
        <v>11</v>
      </c>
      <c r="F170" s="70">
        <f t="shared" si="11"/>
        <v>0.14864864864864866</v>
      </c>
      <c r="G170" s="66"/>
    </row>
    <row r="171" spans="1:7">
      <c r="A171" s="38">
        <v>130</v>
      </c>
      <c r="B171" s="45" t="s">
        <v>53</v>
      </c>
      <c r="C171" s="113">
        <v>20</v>
      </c>
      <c r="D171" s="113">
        <v>8</v>
      </c>
      <c r="E171" s="66">
        <f t="shared" si="9"/>
        <v>12</v>
      </c>
      <c r="F171" s="70">
        <f t="shared" si="11"/>
        <v>1.5</v>
      </c>
    </row>
    <row r="172" spans="1:7">
      <c r="A172" s="38">
        <v>814</v>
      </c>
      <c r="B172" s="45" t="s">
        <v>5</v>
      </c>
      <c r="C172" s="113">
        <v>2489</v>
      </c>
      <c r="D172" s="113">
        <v>2232</v>
      </c>
      <c r="E172" s="66">
        <f t="shared" si="9"/>
        <v>257</v>
      </c>
      <c r="F172" s="70">
        <f t="shared" si="11"/>
        <v>0.11514336917562724</v>
      </c>
    </row>
    <row r="173" spans="1:7">
      <c r="A173" s="38">
        <v>822</v>
      </c>
      <c r="B173" s="45" t="s">
        <v>188</v>
      </c>
      <c r="C173" s="113">
        <v>616</v>
      </c>
      <c r="D173" s="113">
        <v>543</v>
      </c>
      <c r="E173" s="66">
        <f t="shared" si="9"/>
        <v>73</v>
      </c>
      <c r="F173" s="70">
        <f t="shared" si="11"/>
        <v>0.13443830570902393</v>
      </c>
      <c r="G173" s="66"/>
    </row>
    <row r="174" spans="1:7">
      <c r="A174" s="38">
        <v>316</v>
      </c>
      <c r="B174" s="45" t="s">
        <v>110</v>
      </c>
      <c r="C174" s="113">
        <v>28</v>
      </c>
      <c r="D174" s="113">
        <v>23</v>
      </c>
      <c r="E174" s="66">
        <f t="shared" si="9"/>
        <v>5</v>
      </c>
      <c r="F174" s="70">
        <f t="shared" si="11"/>
        <v>0.21739130434782608</v>
      </c>
      <c r="G174" s="66"/>
    </row>
    <row r="175" spans="1:7">
      <c r="A175" s="38">
        <v>131</v>
      </c>
      <c r="B175" s="45" t="s">
        <v>71</v>
      </c>
      <c r="C175" s="113">
        <v>52</v>
      </c>
      <c r="D175" s="113">
        <v>73</v>
      </c>
      <c r="E175" s="66">
        <f t="shared" si="9"/>
        <v>-21</v>
      </c>
      <c r="F175" s="70">
        <f t="shared" si="11"/>
        <v>-0.28767123287671231</v>
      </c>
    </row>
    <row r="176" spans="1:7">
      <c r="A176" s="38">
        <v>228</v>
      </c>
      <c r="B176" s="45" t="s">
        <v>100</v>
      </c>
      <c r="C176" s="113">
        <v>77</v>
      </c>
      <c r="D176" s="113">
        <v>65</v>
      </c>
      <c r="E176" s="66">
        <f t="shared" si="9"/>
        <v>12</v>
      </c>
      <c r="F176" s="70">
        <f t="shared" si="11"/>
        <v>0.18461538461538463</v>
      </c>
      <c r="G176" s="66"/>
    </row>
    <row r="177" spans="1:7">
      <c r="A177" s="38">
        <v>518</v>
      </c>
      <c r="B177" s="45" t="s">
        <v>82</v>
      </c>
      <c r="C177" s="113">
        <v>65</v>
      </c>
      <c r="D177" s="113">
        <v>61</v>
      </c>
      <c r="E177" s="66">
        <f t="shared" si="9"/>
        <v>4</v>
      </c>
      <c r="F177" s="70">
        <f t="shared" si="11"/>
        <v>6.5573770491803282E-2</v>
      </c>
    </row>
    <row r="178" spans="1:7">
      <c r="A178" s="38">
        <v>229</v>
      </c>
      <c r="B178" s="45" t="s">
        <v>64</v>
      </c>
      <c r="C178" s="113">
        <v>214</v>
      </c>
      <c r="D178" s="113">
        <v>267</v>
      </c>
      <c r="E178" s="66">
        <f t="shared" si="9"/>
        <v>-53</v>
      </c>
      <c r="F178" s="70">
        <f t="shared" si="11"/>
        <v>-0.19850187265917604</v>
      </c>
    </row>
    <row r="179" spans="1:7">
      <c r="A179" s="38">
        <v>919</v>
      </c>
      <c r="B179" s="45" t="s">
        <v>190</v>
      </c>
      <c r="C179" s="113">
        <v>81</v>
      </c>
      <c r="D179" s="113">
        <v>105</v>
      </c>
      <c r="E179" s="66">
        <f t="shared" si="9"/>
        <v>-24</v>
      </c>
      <c r="F179" s="70">
        <f t="shared" si="11"/>
        <v>-0.22857142857142856</v>
      </c>
    </row>
    <row r="180" spans="1:7">
      <c r="A180" s="38">
        <v>725</v>
      </c>
      <c r="B180" s="45" t="s">
        <v>173</v>
      </c>
      <c r="C180" s="113">
        <v>3</v>
      </c>
      <c r="D180" s="113">
        <v>3</v>
      </c>
      <c r="E180" s="66">
        <f t="shared" si="9"/>
        <v>0</v>
      </c>
      <c r="F180" s="70">
        <f t="shared" si="11"/>
        <v>0</v>
      </c>
    </row>
    <row r="181" spans="1:7">
      <c r="A181" s="38">
        <v>920</v>
      </c>
      <c r="B181" s="45" t="s">
        <v>88</v>
      </c>
      <c r="C181" s="113">
        <v>34</v>
      </c>
      <c r="D181" s="113">
        <v>36</v>
      </c>
      <c r="E181" s="66">
        <f t="shared" si="9"/>
        <v>-2</v>
      </c>
      <c r="F181" s="70">
        <f t="shared" si="11"/>
        <v>-5.5555555555555552E-2</v>
      </c>
    </row>
    <row r="182" spans="1:7">
      <c r="A182" s="38">
        <v>10</v>
      </c>
      <c r="B182" s="45" t="s">
        <v>259</v>
      </c>
      <c r="C182" s="113">
        <v>1</v>
      </c>
      <c r="D182" s="113">
        <v>10</v>
      </c>
      <c r="E182" s="66">
        <f t="shared" si="9"/>
        <v>-9</v>
      </c>
      <c r="F182" s="70">
        <f t="shared" si="11"/>
        <v>-0.9</v>
      </c>
    </row>
    <row r="183" spans="1:7">
      <c r="A183" s="38">
        <v>921</v>
      </c>
      <c r="B183" s="45" t="s">
        <v>91</v>
      </c>
      <c r="C183" s="113">
        <v>163</v>
      </c>
      <c r="D183" s="113">
        <v>154</v>
      </c>
      <c r="E183" s="66">
        <f t="shared" si="9"/>
        <v>9</v>
      </c>
      <c r="F183" s="70">
        <f t="shared" si="11"/>
        <v>5.844155844155844E-2</v>
      </c>
    </row>
    <row r="184" spans="1:7">
      <c r="A184" s="38">
        <v>317</v>
      </c>
      <c r="B184" s="45" t="s">
        <v>121</v>
      </c>
      <c r="C184" s="113">
        <v>16</v>
      </c>
      <c r="D184" s="113">
        <v>10</v>
      </c>
      <c r="E184" s="66">
        <f t="shared" si="9"/>
        <v>6</v>
      </c>
      <c r="F184" s="70">
        <f t="shared" si="11"/>
        <v>0.6</v>
      </c>
      <c r="G184" s="66"/>
    </row>
    <row r="185" spans="1:7">
      <c r="A185" s="38">
        <v>132</v>
      </c>
      <c r="B185" s="45" t="s">
        <v>243</v>
      </c>
      <c r="C185" s="113">
        <v>1</v>
      </c>
      <c r="D185" s="113">
        <v>4</v>
      </c>
      <c r="E185" s="66">
        <f t="shared" si="9"/>
        <v>-3</v>
      </c>
      <c r="F185" s="70">
        <f t="shared" si="11"/>
        <v>-0.75</v>
      </c>
    </row>
    <row r="186" spans="1:7">
      <c r="A186" s="38">
        <v>230</v>
      </c>
      <c r="B186" s="45" t="s">
        <v>142</v>
      </c>
      <c r="C186" s="113">
        <v>33</v>
      </c>
      <c r="D186" s="113">
        <v>14</v>
      </c>
      <c r="E186" s="66">
        <f t="shared" si="9"/>
        <v>19</v>
      </c>
      <c r="F186" s="70">
        <f t="shared" si="11"/>
        <v>1.3571428571428572</v>
      </c>
    </row>
    <row r="187" spans="1:7">
      <c r="A187" s="38">
        <v>231</v>
      </c>
      <c r="B187" s="45" t="s">
        <v>274</v>
      </c>
      <c r="C187" s="113">
        <v>5</v>
      </c>
      <c r="D187" s="113">
        <v>0</v>
      </c>
      <c r="E187" s="66">
        <f t="shared" si="9"/>
        <v>5</v>
      </c>
      <c r="F187" s="70"/>
    </row>
    <row r="188" spans="1:7">
      <c r="A188" s="38">
        <v>235</v>
      </c>
      <c r="B188" s="45" t="s">
        <v>105</v>
      </c>
      <c r="C188" s="113">
        <v>4</v>
      </c>
      <c r="D188" s="113">
        <v>2</v>
      </c>
      <c r="E188" s="66">
        <f t="shared" si="9"/>
        <v>2</v>
      </c>
      <c r="F188" s="70">
        <f t="shared" ref="F188:F209" si="12">E188/D188</f>
        <v>1</v>
      </c>
    </row>
    <row r="189" spans="1:7">
      <c r="A189" s="38">
        <v>318</v>
      </c>
      <c r="B189" s="45" t="s">
        <v>240</v>
      </c>
      <c r="C189" s="113">
        <v>113</v>
      </c>
      <c r="D189" s="113">
        <v>138</v>
      </c>
      <c r="E189" s="66">
        <f t="shared" si="9"/>
        <v>-25</v>
      </c>
      <c r="F189" s="70">
        <f t="shared" si="12"/>
        <v>-0.18115942028985507</v>
      </c>
    </row>
    <row r="190" spans="1:7">
      <c r="A190" s="38">
        <v>925</v>
      </c>
      <c r="B190" s="45" t="s">
        <v>97</v>
      </c>
      <c r="C190" s="113">
        <v>737</v>
      </c>
      <c r="D190" s="113">
        <v>646</v>
      </c>
      <c r="E190" s="66">
        <f t="shared" si="9"/>
        <v>91</v>
      </c>
      <c r="F190" s="70">
        <f t="shared" si="12"/>
        <v>0.14086687306501547</v>
      </c>
      <c r="G190" s="66"/>
    </row>
    <row r="191" spans="1:7">
      <c r="A191" s="38">
        <v>133</v>
      </c>
      <c r="B191" s="45" t="s">
        <v>140</v>
      </c>
      <c r="C191" s="113">
        <v>26</v>
      </c>
      <c r="D191" s="113">
        <v>12</v>
      </c>
      <c r="E191" s="66">
        <f t="shared" si="9"/>
        <v>14</v>
      </c>
      <c r="F191" s="70">
        <f t="shared" si="12"/>
        <v>1.1666666666666667</v>
      </c>
    </row>
    <row r="192" spans="1:7">
      <c r="A192" s="38">
        <v>813</v>
      </c>
      <c r="B192" s="45" t="s">
        <v>303</v>
      </c>
      <c r="C192" s="113">
        <v>151</v>
      </c>
      <c r="D192" s="113">
        <v>158</v>
      </c>
      <c r="E192" s="66">
        <f t="shared" si="9"/>
        <v>-7</v>
      </c>
      <c r="F192" s="70">
        <f t="shared" si="12"/>
        <v>-4.4303797468354431E-2</v>
      </c>
    </row>
    <row r="193" spans="1:7">
      <c r="A193" s="38">
        <v>236</v>
      </c>
      <c r="B193" s="45" t="s">
        <v>194</v>
      </c>
      <c r="C193" s="113">
        <v>115</v>
      </c>
      <c r="D193" s="113">
        <v>101</v>
      </c>
      <c r="E193" s="66">
        <f t="shared" si="9"/>
        <v>14</v>
      </c>
      <c r="F193" s="70">
        <f t="shared" si="12"/>
        <v>0.13861386138613863</v>
      </c>
      <c r="G193" s="66"/>
    </row>
    <row r="194" spans="1:7">
      <c r="A194" s="38">
        <v>320</v>
      </c>
      <c r="B194" s="45" t="s">
        <v>204</v>
      </c>
      <c r="C194" s="113">
        <v>87</v>
      </c>
      <c r="D194" s="113">
        <v>81</v>
      </c>
      <c r="E194" s="66">
        <f t="shared" si="9"/>
        <v>6</v>
      </c>
      <c r="F194" s="70">
        <f t="shared" si="12"/>
        <v>7.407407407407407E-2</v>
      </c>
    </row>
    <row r="195" spans="1:7">
      <c r="A195" s="38">
        <v>519</v>
      </c>
      <c r="B195" s="45" t="s">
        <v>29</v>
      </c>
      <c r="C195" s="113">
        <v>160</v>
      </c>
      <c r="D195" s="113">
        <v>142</v>
      </c>
      <c r="E195" s="66">
        <f t="shared" si="9"/>
        <v>18</v>
      </c>
      <c r="F195" s="70">
        <f t="shared" si="12"/>
        <v>0.12676056338028169</v>
      </c>
    </row>
    <row r="196" spans="1:7">
      <c r="A196" s="38">
        <v>520</v>
      </c>
      <c r="B196" s="45" t="s">
        <v>51</v>
      </c>
      <c r="C196" s="113">
        <v>21</v>
      </c>
      <c r="D196" s="113">
        <v>52</v>
      </c>
      <c r="E196" s="66">
        <f t="shared" si="9"/>
        <v>-31</v>
      </c>
      <c r="F196" s="70">
        <f t="shared" si="12"/>
        <v>-0.59615384615384615</v>
      </c>
    </row>
    <row r="197" spans="1:7">
      <c r="A197" s="38">
        <v>521</v>
      </c>
      <c r="B197" s="45" t="s">
        <v>107</v>
      </c>
      <c r="C197" s="113">
        <v>23</v>
      </c>
      <c r="D197" s="113">
        <v>34</v>
      </c>
      <c r="E197" s="66">
        <f t="shared" si="9"/>
        <v>-11</v>
      </c>
      <c r="F197" s="70">
        <f t="shared" si="12"/>
        <v>-0.3235294117647059</v>
      </c>
    </row>
    <row r="198" spans="1:7">
      <c r="A198" s="38">
        <v>522</v>
      </c>
      <c r="B198" s="45" t="s">
        <v>266</v>
      </c>
      <c r="C198" s="113">
        <v>690</v>
      </c>
      <c r="D198" s="113">
        <v>715</v>
      </c>
      <c r="E198" s="66">
        <f t="shared" ref="E198:E261" si="13">C198-D198</f>
        <v>-25</v>
      </c>
      <c r="F198" s="70">
        <f t="shared" si="12"/>
        <v>-3.4965034965034968E-2</v>
      </c>
    </row>
    <row r="199" spans="1:7">
      <c r="A199" s="38">
        <v>523</v>
      </c>
      <c r="B199" s="45" t="s">
        <v>129</v>
      </c>
      <c r="C199" s="113">
        <v>12</v>
      </c>
      <c r="D199" s="113">
        <v>26</v>
      </c>
      <c r="E199" s="66">
        <f t="shared" si="13"/>
        <v>-14</v>
      </c>
      <c r="F199" s="70">
        <f t="shared" si="12"/>
        <v>-0.53846153846153844</v>
      </c>
    </row>
    <row r="200" spans="1:7">
      <c r="A200" s="38">
        <v>321</v>
      </c>
      <c r="B200" s="45" t="s">
        <v>182</v>
      </c>
      <c r="C200" s="113">
        <v>64</v>
      </c>
      <c r="D200" s="113">
        <v>70</v>
      </c>
      <c r="E200" s="66">
        <f t="shared" si="13"/>
        <v>-6</v>
      </c>
      <c r="F200" s="70">
        <f t="shared" si="12"/>
        <v>-8.5714285714285715E-2</v>
      </c>
    </row>
    <row r="201" spans="1:7">
      <c r="A201" s="38">
        <v>815</v>
      </c>
      <c r="B201" s="45" t="s">
        <v>132</v>
      </c>
      <c r="C201" s="113">
        <v>405</v>
      </c>
      <c r="D201" s="113">
        <v>388</v>
      </c>
      <c r="E201" s="66">
        <f t="shared" si="13"/>
        <v>17</v>
      </c>
      <c r="F201" s="70">
        <f t="shared" si="12"/>
        <v>4.3814432989690719E-2</v>
      </c>
    </row>
    <row r="202" spans="1:7">
      <c r="A202" s="38">
        <v>134</v>
      </c>
      <c r="B202" s="45" t="s">
        <v>179</v>
      </c>
      <c r="C202" s="113">
        <v>28</v>
      </c>
      <c r="D202" s="113">
        <v>9</v>
      </c>
      <c r="E202" s="66">
        <f t="shared" si="13"/>
        <v>19</v>
      </c>
      <c r="F202" s="70">
        <f t="shared" si="12"/>
        <v>2.1111111111111112</v>
      </c>
    </row>
    <row r="203" spans="1:7">
      <c r="A203" s="38">
        <v>653</v>
      </c>
      <c r="B203" s="45" t="s">
        <v>298</v>
      </c>
      <c r="C203" s="113">
        <v>0</v>
      </c>
      <c r="D203" s="113">
        <v>1</v>
      </c>
      <c r="E203" s="66">
        <f t="shared" si="13"/>
        <v>-1</v>
      </c>
      <c r="F203" s="70">
        <f t="shared" si="12"/>
        <v>-1</v>
      </c>
    </row>
    <row r="204" spans="1:7">
      <c r="A204" s="38">
        <v>926</v>
      </c>
      <c r="B204" s="45" t="s">
        <v>33</v>
      </c>
      <c r="C204" s="113">
        <v>383</v>
      </c>
      <c r="D204" s="113">
        <v>389</v>
      </c>
      <c r="E204" s="66">
        <f t="shared" si="13"/>
        <v>-6</v>
      </c>
      <c r="F204" s="70">
        <f t="shared" si="12"/>
        <v>-1.5424164524421594E-2</v>
      </c>
    </row>
    <row r="205" spans="1:7">
      <c r="A205" s="38">
        <v>322</v>
      </c>
      <c r="B205" s="45" t="s">
        <v>230</v>
      </c>
      <c r="C205" s="113">
        <v>122</v>
      </c>
      <c r="D205" s="113">
        <v>99</v>
      </c>
      <c r="E205" s="66">
        <f t="shared" si="13"/>
        <v>23</v>
      </c>
      <c r="F205" s="70">
        <f t="shared" si="12"/>
        <v>0.23232323232323232</v>
      </c>
      <c r="G205" s="66"/>
    </row>
    <row r="206" spans="1:7">
      <c r="A206" s="38">
        <v>927</v>
      </c>
      <c r="B206" s="45" t="s">
        <v>58</v>
      </c>
      <c r="C206" s="113">
        <v>40</v>
      </c>
      <c r="D206" s="113">
        <v>39</v>
      </c>
      <c r="E206" s="66">
        <f t="shared" si="13"/>
        <v>1</v>
      </c>
      <c r="F206" s="70">
        <f t="shared" si="12"/>
        <v>2.564102564102564E-2</v>
      </c>
    </row>
    <row r="207" spans="1:7">
      <c r="A207" s="38">
        <v>726</v>
      </c>
      <c r="B207" s="45" t="s">
        <v>301</v>
      </c>
      <c r="C207" s="113">
        <v>11</v>
      </c>
      <c r="D207" s="113">
        <v>16</v>
      </c>
      <c r="E207" s="66">
        <f t="shared" si="13"/>
        <v>-5</v>
      </c>
      <c r="F207" s="70">
        <f t="shared" si="12"/>
        <v>-0.3125</v>
      </c>
    </row>
    <row r="208" spans="1:7">
      <c r="A208" s="38">
        <v>816</v>
      </c>
      <c r="B208" s="45" t="s">
        <v>185</v>
      </c>
      <c r="C208" s="113">
        <v>238</v>
      </c>
      <c r="D208" s="113">
        <v>241</v>
      </c>
      <c r="E208" s="66">
        <f t="shared" si="13"/>
        <v>-3</v>
      </c>
      <c r="F208" s="70">
        <f t="shared" si="12"/>
        <v>-1.2448132780082987E-2</v>
      </c>
    </row>
    <row r="209" spans="1:7">
      <c r="A209" s="38">
        <v>238</v>
      </c>
      <c r="B209" s="45" t="s">
        <v>277</v>
      </c>
      <c r="C209" s="113">
        <v>1</v>
      </c>
      <c r="D209" s="113">
        <v>9</v>
      </c>
      <c r="E209" s="66">
        <f t="shared" si="13"/>
        <v>-8</v>
      </c>
      <c r="F209" s="70">
        <f t="shared" si="12"/>
        <v>-0.88888888888888884</v>
      </c>
    </row>
    <row r="210" spans="1:7">
      <c r="A210" s="38">
        <v>543</v>
      </c>
      <c r="B210" s="45" t="s">
        <v>295</v>
      </c>
      <c r="C210" s="113">
        <v>3</v>
      </c>
      <c r="D210" s="113">
        <v>0</v>
      </c>
      <c r="E210" s="66">
        <f t="shared" si="13"/>
        <v>3</v>
      </c>
      <c r="F210" s="70"/>
    </row>
    <row r="211" spans="1:7">
      <c r="A211" s="38">
        <v>544</v>
      </c>
      <c r="B211" s="45" t="s">
        <v>251</v>
      </c>
      <c r="C211" s="113">
        <v>11</v>
      </c>
      <c r="D211" s="113">
        <v>14</v>
      </c>
      <c r="E211" s="66">
        <f t="shared" si="13"/>
        <v>-3</v>
      </c>
      <c r="F211" s="70">
        <f t="shared" ref="F211:F219" si="14">E211/D211</f>
        <v>-0.21428571428571427</v>
      </c>
    </row>
    <row r="212" spans="1:7">
      <c r="A212" s="38">
        <v>545</v>
      </c>
      <c r="B212" s="45" t="s">
        <v>289</v>
      </c>
      <c r="C212" s="113">
        <v>0</v>
      </c>
      <c r="D212" s="113">
        <v>7</v>
      </c>
      <c r="E212" s="66">
        <f t="shared" si="13"/>
        <v>-7</v>
      </c>
      <c r="F212" s="70">
        <f t="shared" si="14"/>
        <v>-1</v>
      </c>
    </row>
    <row r="213" spans="1:7">
      <c r="A213" s="38">
        <v>654</v>
      </c>
      <c r="B213" s="45" t="s">
        <v>211</v>
      </c>
      <c r="C213" s="113">
        <v>199</v>
      </c>
      <c r="D213" s="113">
        <v>179</v>
      </c>
      <c r="E213" s="66">
        <f t="shared" si="13"/>
        <v>20</v>
      </c>
      <c r="F213" s="70">
        <f t="shared" si="14"/>
        <v>0.11173184357541899</v>
      </c>
    </row>
    <row r="214" spans="1:7">
      <c r="A214" s="38">
        <v>931</v>
      </c>
      <c r="B214" s="45" t="s">
        <v>114</v>
      </c>
      <c r="C214" s="113">
        <v>145</v>
      </c>
      <c r="D214" s="113">
        <v>125</v>
      </c>
      <c r="E214" s="66">
        <f t="shared" si="13"/>
        <v>20</v>
      </c>
      <c r="F214" s="70">
        <f t="shared" si="14"/>
        <v>0.16</v>
      </c>
      <c r="G214" s="66"/>
    </row>
    <row r="215" spans="1:7">
      <c r="A215" s="38">
        <v>932</v>
      </c>
      <c r="B215" s="45" t="s">
        <v>269</v>
      </c>
      <c r="C215" s="113">
        <v>116</v>
      </c>
      <c r="D215" s="113">
        <v>104</v>
      </c>
      <c r="E215" s="66">
        <f t="shared" si="13"/>
        <v>12</v>
      </c>
      <c r="F215" s="70">
        <f t="shared" si="14"/>
        <v>0.11538461538461539</v>
      </c>
    </row>
    <row r="216" spans="1:7">
      <c r="A216" s="38">
        <v>232</v>
      </c>
      <c r="B216" s="45" t="s">
        <v>227</v>
      </c>
      <c r="C216" s="113">
        <v>72</v>
      </c>
      <c r="D216" s="113">
        <v>186</v>
      </c>
      <c r="E216" s="66">
        <f t="shared" si="13"/>
        <v>-114</v>
      </c>
      <c r="F216" s="70">
        <f t="shared" si="14"/>
        <v>-0.61290322580645162</v>
      </c>
    </row>
    <row r="217" spans="1:7">
      <c r="A217" s="38">
        <v>682</v>
      </c>
      <c r="B217" s="45" t="s">
        <v>279</v>
      </c>
      <c r="C217" s="113">
        <v>62</v>
      </c>
      <c r="D217" s="113">
        <v>66</v>
      </c>
      <c r="E217" s="66">
        <f t="shared" si="13"/>
        <v>-4</v>
      </c>
      <c r="F217" s="70">
        <f t="shared" si="14"/>
        <v>-6.0606060606060608E-2</v>
      </c>
    </row>
    <row r="218" spans="1:7">
      <c r="A218" s="38">
        <v>549</v>
      </c>
      <c r="B218" s="45" t="s">
        <v>290</v>
      </c>
      <c r="C218" s="113">
        <v>9</v>
      </c>
      <c r="D218" s="113">
        <v>24</v>
      </c>
      <c r="E218" s="66">
        <f t="shared" si="13"/>
        <v>-15</v>
      </c>
      <c r="F218" s="70">
        <f t="shared" si="14"/>
        <v>-0.625</v>
      </c>
    </row>
    <row r="219" spans="1:7">
      <c r="A219" s="38">
        <v>550</v>
      </c>
      <c r="B219" s="45" t="s">
        <v>332</v>
      </c>
      <c r="C219" s="113">
        <v>1</v>
      </c>
      <c r="D219" s="113">
        <v>2</v>
      </c>
      <c r="E219" s="66">
        <f t="shared" si="13"/>
        <v>-1</v>
      </c>
      <c r="F219" s="70">
        <f t="shared" si="14"/>
        <v>-0.5</v>
      </c>
    </row>
    <row r="220" spans="1:7">
      <c r="A220" s="38">
        <v>552</v>
      </c>
      <c r="B220" s="45" t="s">
        <v>349</v>
      </c>
      <c r="C220" s="113">
        <v>1</v>
      </c>
      <c r="D220" s="113">
        <v>0</v>
      </c>
      <c r="E220" s="66">
        <f t="shared" si="13"/>
        <v>1</v>
      </c>
      <c r="F220" s="70"/>
    </row>
    <row r="221" spans="1:7">
      <c r="A221" s="38">
        <v>553</v>
      </c>
      <c r="B221" s="45" t="s">
        <v>232</v>
      </c>
      <c r="C221" s="113">
        <v>21</v>
      </c>
      <c r="D221" s="113">
        <v>25</v>
      </c>
      <c r="E221" s="66">
        <f t="shared" si="13"/>
        <v>-4</v>
      </c>
      <c r="F221" s="70">
        <f>E221/D221</f>
        <v>-0.16</v>
      </c>
    </row>
    <row r="222" spans="1:7">
      <c r="A222" s="38">
        <v>555</v>
      </c>
      <c r="B222" s="45" t="s">
        <v>350</v>
      </c>
      <c r="C222" s="113">
        <v>1</v>
      </c>
      <c r="D222" s="113">
        <v>0</v>
      </c>
      <c r="E222" s="66">
        <f t="shared" si="13"/>
        <v>1</v>
      </c>
      <c r="F222" s="70"/>
    </row>
    <row r="223" spans="1:7">
      <c r="A223" s="38">
        <v>556</v>
      </c>
      <c r="B223" s="45" t="s">
        <v>119</v>
      </c>
      <c r="C223" s="113">
        <v>62</v>
      </c>
      <c r="D223" s="113">
        <v>33</v>
      </c>
      <c r="E223" s="66">
        <f t="shared" si="13"/>
        <v>29</v>
      </c>
      <c r="F223" s="70">
        <f t="shared" ref="F223:F247" si="15">E223/D223</f>
        <v>0.87878787878787878</v>
      </c>
      <c r="G223" s="66"/>
    </row>
    <row r="224" spans="1:7">
      <c r="A224" s="38">
        <v>728</v>
      </c>
      <c r="B224" s="45" t="s">
        <v>146</v>
      </c>
      <c r="C224" s="113">
        <v>128</v>
      </c>
      <c r="D224" s="113">
        <v>122</v>
      </c>
      <c r="E224" s="66">
        <f t="shared" si="13"/>
        <v>6</v>
      </c>
      <c r="F224" s="70">
        <f t="shared" si="15"/>
        <v>4.9180327868852458E-2</v>
      </c>
    </row>
    <row r="225" spans="1:7">
      <c r="A225" s="38">
        <v>135</v>
      </c>
      <c r="B225" s="45" t="s">
        <v>172</v>
      </c>
      <c r="C225" s="113">
        <v>30</v>
      </c>
      <c r="D225" s="113">
        <v>26</v>
      </c>
      <c r="E225" s="66">
        <f t="shared" si="13"/>
        <v>4</v>
      </c>
      <c r="F225" s="70">
        <f t="shared" si="15"/>
        <v>0.15384615384615385</v>
      </c>
      <c r="G225" s="66"/>
    </row>
    <row r="226" spans="1:7">
      <c r="A226" s="38">
        <v>535</v>
      </c>
      <c r="B226" s="45" t="s">
        <v>238</v>
      </c>
      <c r="C226" s="113">
        <v>447</v>
      </c>
      <c r="D226" s="113">
        <v>449</v>
      </c>
      <c r="E226" s="66">
        <f t="shared" si="13"/>
        <v>-2</v>
      </c>
      <c r="F226" s="70">
        <f t="shared" si="15"/>
        <v>-4.4543429844097994E-3</v>
      </c>
    </row>
    <row r="227" spans="1:7">
      <c r="A227" s="38">
        <v>658</v>
      </c>
      <c r="B227" s="45" t="s">
        <v>299</v>
      </c>
      <c r="C227" s="113">
        <v>0</v>
      </c>
      <c r="D227" s="113">
        <v>7</v>
      </c>
      <c r="E227" s="66">
        <f t="shared" si="13"/>
        <v>-7</v>
      </c>
      <c r="F227" s="70">
        <f t="shared" si="15"/>
        <v>-1</v>
      </c>
    </row>
    <row r="228" spans="1:7">
      <c r="A228" s="38">
        <v>817</v>
      </c>
      <c r="B228" s="45" t="s">
        <v>178</v>
      </c>
      <c r="C228" s="113">
        <v>190</v>
      </c>
      <c r="D228" s="113">
        <v>261</v>
      </c>
      <c r="E228" s="66">
        <f t="shared" si="13"/>
        <v>-71</v>
      </c>
      <c r="F228" s="70">
        <f t="shared" si="15"/>
        <v>-0.27203065134099619</v>
      </c>
    </row>
    <row r="229" spans="1:7">
      <c r="A229" s="38">
        <v>659</v>
      </c>
      <c r="B229" s="45" t="s">
        <v>268</v>
      </c>
      <c r="C229" s="113">
        <v>7</v>
      </c>
      <c r="D229" s="113">
        <v>21</v>
      </c>
      <c r="E229" s="66">
        <f t="shared" si="13"/>
        <v>-14</v>
      </c>
      <c r="F229" s="70">
        <f t="shared" si="15"/>
        <v>-0.66666666666666663</v>
      </c>
    </row>
    <row r="230" spans="1:7">
      <c r="A230" s="38">
        <v>941</v>
      </c>
      <c r="B230" s="45" t="s">
        <v>271</v>
      </c>
      <c r="C230" s="113">
        <v>103</v>
      </c>
      <c r="D230" s="113">
        <v>111</v>
      </c>
      <c r="E230" s="66">
        <f t="shared" si="13"/>
        <v>-8</v>
      </c>
      <c r="F230" s="70">
        <f t="shared" si="15"/>
        <v>-7.2072072072072071E-2</v>
      </c>
    </row>
    <row r="231" spans="1:7">
      <c r="A231" s="38">
        <v>912</v>
      </c>
      <c r="B231" s="45" t="s">
        <v>255</v>
      </c>
      <c r="C231" s="113">
        <v>464</v>
      </c>
      <c r="D231" s="113">
        <v>515</v>
      </c>
      <c r="E231" s="66">
        <f t="shared" si="13"/>
        <v>-51</v>
      </c>
      <c r="F231" s="70">
        <f t="shared" si="15"/>
        <v>-9.9029126213592236E-2</v>
      </c>
    </row>
    <row r="232" spans="1:7">
      <c r="A232" s="38">
        <v>922</v>
      </c>
      <c r="B232" s="45" t="s">
        <v>256</v>
      </c>
      <c r="C232" s="113">
        <v>329</v>
      </c>
      <c r="D232" s="113">
        <v>301</v>
      </c>
      <c r="E232" s="66">
        <f t="shared" si="13"/>
        <v>28</v>
      </c>
      <c r="F232" s="70">
        <f t="shared" si="15"/>
        <v>9.3023255813953487E-2</v>
      </c>
    </row>
    <row r="233" spans="1:7">
      <c r="A233" s="38">
        <v>935</v>
      </c>
      <c r="B233" s="45" t="s">
        <v>270</v>
      </c>
      <c r="C233" s="113">
        <v>387</v>
      </c>
      <c r="D233" s="113">
        <v>297</v>
      </c>
      <c r="E233" s="66">
        <f t="shared" si="13"/>
        <v>90</v>
      </c>
      <c r="F233" s="70">
        <f t="shared" si="15"/>
        <v>0.30303030303030304</v>
      </c>
      <c r="G233" s="66"/>
    </row>
    <row r="234" spans="1:7">
      <c r="A234" s="38">
        <v>938</v>
      </c>
      <c r="B234" s="45" t="s">
        <v>257</v>
      </c>
      <c r="C234" s="113">
        <v>145</v>
      </c>
      <c r="D234" s="113">
        <v>164</v>
      </c>
      <c r="E234" s="66">
        <f t="shared" si="13"/>
        <v>-19</v>
      </c>
      <c r="F234" s="70">
        <f t="shared" si="15"/>
        <v>-0.11585365853658537</v>
      </c>
    </row>
    <row r="235" spans="1:7">
      <c r="A235" s="38">
        <v>137</v>
      </c>
      <c r="B235" s="45" t="s">
        <v>120</v>
      </c>
      <c r="C235" s="113">
        <v>37</v>
      </c>
      <c r="D235" s="113">
        <v>51</v>
      </c>
      <c r="E235" s="66">
        <f t="shared" si="13"/>
        <v>-14</v>
      </c>
      <c r="F235" s="70">
        <f t="shared" si="15"/>
        <v>-0.27450980392156865</v>
      </c>
    </row>
    <row r="236" spans="1:7">
      <c r="A236" s="38">
        <v>138</v>
      </c>
      <c r="B236" s="45" t="s">
        <v>159</v>
      </c>
      <c r="C236" s="113">
        <v>98</v>
      </c>
      <c r="D236" s="113">
        <v>101</v>
      </c>
      <c r="E236" s="66">
        <f t="shared" si="13"/>
        <v>-3</v>
      </c>
      <c r="F236" s="70">
        <f t="shared" si="15"/>
        <v>-2.9702970297029702E-2</v>
      </c>
    </row>
    <row r="237" spans="1:7">
      <c r="A237" s="38">
        <v>239</v>
      </c>
      <c r="B237" s="45" t="s">
        <v>65</v>
      </c>
      <c r="C237" s="113">
        <v>43</v>
      </c>
      <c r="D237" s="113">
        <v>60</v>
      </c>
      <c r="E237" s="66">
        <f t="shared" si="13"/>
        <v>-17</v>
      </c>
      <c r="F237" s="70">
        <f t="shared" si="15"/>
        <v>-0.28333333333333333</v>
      </c>
    </row>
    <row r="238" spans="1:7">
      <c r="A238" s="38">
        <v>240</v>
      </c>
      <c r="B238" s="45" t="s">
        <v>161</v>
      </c>
      <c r="C238" s="113">
        <v>8</v>
      </c>
      <c r="D238" s="113">
        <v>1</v>
      </c>
      <c r="E238" s="66">
        <f t="shared" si="13"/>
        <v>7</v>
      </c>
      <c r="F238" s="70">
        <f t="shared" si="15"/>
        <v>7</v>
      </c>
    </row>
    <row r="239" spans="1:7">
      <c r="A239" s="38">
        <v>679</v>
      </c>
      <c r="B239" s="45" t="s">
        <v>214</v>
      </c>
      <c r="C239" s="113">
        <v>324</v>
      </c>
      <c r="D239" s="113">
        <v>358</v>
      </c>
      <c r="E239" s="66">
        <f t="shared" si="13"/>
        <v>-34</v>
      </c>
      <c r="F239" s="70">
        <f t="shared" si="15"/>
        <v>-9.4972067039106142E-2</v>
      </c>
    </row>
    <row r="240" spans="1:7">
      <c r="A240" s="38">
        <v>242</v>
      </c>
      <c r="B240" s="45" t="s">
        <v>79</v>
      </c>
      <c r="C240" s="113">
        <v>1</v>
      </c>
      <c r="D240" s="113">
        <v>2</v>
      </c>
      <c r="E240" s="66">
        <f t="shared" si="13"/>
        <v>-1</v>
      </c>
      <c r="F240" s="70">
        <f t="shared" si="15"/>
        <v>-0.5</v>
      </c>
    </row>
    <row r="241" spans="1:7">
      <c r="A241" s="38">
        <v>243</v>
      </c>
      <c r="B241" s="45" t="s">
        <v>44</v>
      </c>
      <c r="C241" s="113">
        <v>162</v>
      </c>
      <c r="D241" s="113">
        <v>90</v>
      </c>
      <c r="E241" s="66">
        <f t="shared" si="13"/>
        <v>72</v>
      </c>
      <c r="F241" s="70">
        <f t="shared" si="15"/>
        <v>0.8</v>
      </c>
      <c r="G241" s="66"/>
    </row>
    <row r="242" spans="1:7">
      <c r="A242" s="38">
        <v>244</v>
      </c>
      <c r="B242" s="45" t="s">
        <v>9</v>
      </c>
      <c r="C242" s="113">
        <v>668</v>
      </c>
      <c r="D242" s="113">
        <v>626</v>
      </c>
      <c r="E242" s="66">
        <f t="shared" si="13"/>
        <v>42</v>
      </c>
      <c r="F242" s="70">
        <f t="shared" si="15"/>
        <v>6.7092651757188496E-2</v>
      </c>
    </row>
    <row r="243" spans="1:7">
      <c r="A243" s="38">
        <v>660</v>
      </c>
      <c r="B243" s="45" t="s">
        <v>236</v>
      </c>
      <c r="C243" s="113">
        <v>25</v>
      </c>
      <c r="D243" s="113">
        <v>22</v>
      </c>
      <c r="E243" s="66">
        <f t="shared" si="13"/>
        <v>3</v>
      </c>
      <c r="F243" s="70">
        <f t="shared" si="15"/>
        <v>0.13636363636363635</v>
      </c>
      <c r="G243" s="66"/>
    </row>
    <row r="244" spans="1:7">
      <c r="A244" s="38">
        <v>942</v>
      </c>
      <c r="B244" s="45" t="s">
        <v>272</v>
      </c>
      <c r="C244" s="113">
        <v>57</v>
      </c>
      <c r="D244" s="113">
        <v>41</v>
      </c>
      <c r="E244" s="66">
        <f t="shared" si="13"/>
        <v>16</v>
      </c>
      <c r="F244" s="70">
        <f t="shared" si="15"/>
        <v>0.3902439024390244</v>
      </c>
      <c r="G244" s="66"/>
    </row>
    <row r="245" spans="1:7">
      <c r="A245" s="38">
        <v>940</v>
      </c>
      <c r="B245" s="45" t="s">
        <v>258</v>
      </c>
      <c r="C245" s="113">
        <v>116</v>
      </c>
      <c r="D245" s="113">
        <v>93</v>
      </c>
      <c r="E245" s="66">
        <f t="shared" si="13"/>
        <v>23</v>
      </c>
      <c r="F245" s="70">
        <f t="shared" si="15"/>
        <v>0.24731182795698925</v>
      </c>
      <c r="G245" s="66"/>
    </row>
    <row r="246" spans="1:7">
      <c r="A246" s="38">
        <v>249</v>
      </c>
      <c r="B246" s="45" t="s">
        <v>294</v>
      </c>
      <c r="C246" s="113">
        <v>2</v>
      </c>
      <c r="D246" s="113">
        <v>16</v>
      </c>
      <c r="E246" s="66">
        <f t="shared" si="13"/>
        <v>-14</v>
      </c>
      <c r="F246" s="70">
        <f t="shared" si="15"/>
        <v>-0.875</v>
      </c>
    </row>
    <row r="247" spans="1:7">
      <c r="A247" s="38">
        <v>524</v>
      </c>
      <c r="B247" s="45" t="s">
        <v>267</v>
      </c>
      <c r="C247" s="113">
        <v>10</v>
      </c>
      <c r="D247" s="113">
        <v>12</v>
      </c>
      <c r="E247" s="66">
        <f t="shared" si="13"/>
        <v>-2</v>
      </c>
      <c r="F247" s="70">
        <f t="shared" si="15"/>
        <v>-0.16666666666666666</v>
      </c>
    </row>
    <row r="248" spans="1:7">
      <c r="A248" s="38">
        <v>141</v>
      </c>
      <c r="B248" s="45" t="s">
        <v>343</v>
      </c>
      <c r="C248" s="113">
        <v>1</v>
      </c>
      <c r="D248" s="113">
        <v>0</v>
      </c>
      <c r="E248" s="66">
        <f t="shared" si="13"/>
        <v>1</v>
      </c>
      <c r="F248" s="70"/>
    </row>
    <row r="249" spans="1:7">
      <c r="A249" s="38">
        <v>17</v>
      </c>
      <c r="B249" s="45" t="s">
        <v>292</v>
      </c>
      <c r="C249" s="113">
        <v>133</v>
      </c>
      <c r="D249" s="113">
        <v>137</v>
      </c>
      <c r="E249" s="66">
        <f t="shared" si="13"/>
        <v>-4</v>
      </c>
      <c r="F249" s="70">
        <f t="shared" ref="F249:F285" si="16">E249/D249</f>
        <v>-2.9197080291970802E-2</v>
      </c>
    </row>
    <row r="250" spans="1:7">
      <c r="A250" s="38">
        <v>525</v>
      </c>
      <c r="B250" s="45" t="s">
        <v>195</v>
      </c>
      <c r="C250" s="113">
        <v>292</v>
      </c>
      <c r="D250" s="113">
        <v>267</v>
      </c>
      <c r="E250" s="66">
        <f t="shared" si="13"/>
        <v>25</v>
      </c>
      <c r="F250" s="70">
        <f t="shared" si="16"/>
        <v>9.3632958801498134E-2</v>
      </c>
    </row>
    <row r="251" spans="1:7">
      <c r="A251" s="38">
        <v>245</v>
      </c>
      <c r="B251" s="45" t="s">
        <v>187</v>
      </c>
      <c r="C251" s="113">
        <v>39</v>
      </c>
      <c r="D251" s="113">
        <v>49</v>
      </c>
      <c r="E251" s="66">
        <f t="shared" si="13"/>
        <v>-10</v>
      </c>
      <c r="F251" s="70">
        <f t="shared" si="16"/>
        <v>-0.20408163265306123</v>
      </c>
    </row>
    <row r="252" spans="1:7">
      <c r="A252" s="38">
        <v>246</v>
      </c>
      <c r="B252" s="45" t="s">
        <v>69</v>
      </c>
      <c r="C252" s="113">
        <v>103</v>
      </c>
      <c r="D252" s="113">
        <v>91</v>
      </c>
      <c r="E252" s="66">
        <f t="shared" si="13"/>
        <v>12</v>
      </c>
      <c r="F252" s="70">
        <f t="shared" si="16"/>
        <v>0.13186813186813187</v>
      </c>
    </row>
    <row r="253" spans="1:7">
      <c r="A253" s="38">
        <v>143</v>
      </c>
      <c r="B253" s="45" t="s">
        <v>175</v>
      </c>
      <c r="C253" s="113">
        <v>159</v>
      </c>
      <c r="D253" s="113">
        <v>152</v>
      </c>
      <c r="E253" s="66">
        <f t="shared" si="13"/>
        <v>7</v>
      </c>
      <c r="F253" s="70">
        <f t="shared" si="16"/>
        <v>4.6052631578947366E-2</v>
      </c>
    </row>
    <row r="254" spans="1:7">
      <c r="A254" s="38">
        <v>663</v>
      </c>
      <c r="B254" s="45" t="s">
        <v>45</v>
      </c>
      <c r="C254" s="113">
        <v>142</v>
      </c>
      <c r="D254" s="113">
        <v>87</v>
      </c>
      <c r="E254" s="66">
        <f t="shared" si="13"/>
        <v>55</v>
      </c>
      <c r="F254" s="70">
        <f t="shared" si="16"/>
        <v>0.63218390804597702</v>
      </c>
      <c r="G254" s="66"/>
    </row>
    <row r="255" spans="1:7">
      <c r="A255" s="38">
        <v>695</v>
      </c>
      <c r="B255" s="45" t="s">
        <v>337</v>
      </c>
      <c r="C255" s="113">
        <v>1</v>
      </c>
      <c r="D255" s="113">
        <v>9</v>
      </c>
      <c r="E255" s="66">
        <f t="shared" si="13"/>
        <v>-8</v>
      </c>
      <c r="F255" s="70">
        <f t="shared" si="16"/>
        <v>-0.88888888888888884</v>
      </c>
    </row>
    <row r="256" spans="1:7">
      <c r="A256" s="38">
        <v>144</v>
      </c>
      <c r="B256" s="45" t="s">
        <v>92</v>
      </c>
      <c r="C256" s="113">
        <v>62</v>
      </c>
      <c r="D256" s="113">
        <v>67</v>
      </c>
      <c r="E256" s="66">
        <f t="shared" si="13"/>
        <v>-5</v>
      </c>
      <c r="F256" s="70">
        <f t="shared" si="16"/>
        <v>-7.4626865671641784E-2</v>
      </c>
    </row>
    <row r="257" spans="1:7">
      <c r="A257" s="38">
        <v>233</v>
      </c>
      <c r="B257" s="45" t="s">
        <v>228</v>
      </c>
      <c r="C257" s="113">
        <v>62</v>
      </c>
      <c r="D257" s="113">
        <v>83</v>
      </c>
      <c r="E257" s="66">
        <f t="shared" si="13"/>
        <v>-21</v>
      </c>
      <c r="F257" s="70">
        <f t="shared" si="16"/>
        <v>-0.25301204819277107</v>
      </c>
    </row>
    <row r="258" spans="1:7">
      <c r="A258" s="38">
        <v>234</v>
      </c>
      <c r="B258" s="45" t="s">
        <v>229</v>
      </c>
      <c r="C258" s="113">
        <v>77</v>
      </c>
      <c r="D258" s="113">
        <v>62</v>
      </c>
      <c r="E258" s="66">
        <f t="shared" si="13"/>
        <v>15</v>
      </c>
      <c r="F258" s="70">
        <f t="shared" si="16"/>
        <v>0.24193548387096775</v>
      </c>
      <c r="G258" s="66"/>
    </row>
    <row r="259" spans="1:7">
      <c r="A259" s="38">
        <v>670</v>
      </c>
      <c r="B259" s="45" t="s">
        <v>193</v>
      </c>
      <c r="C259" s="113">
        <v>29</v>
      </c>
      <c r="D259" s="113">
        <v>27</v>
      </c>
      <c r="E259" s="66">
        <f t="shared" si="13"/>
        <v>2</v>
      </c>
      <c r="F259" s="70">
        <f t="shared" si="16"/>
        <v>7.407407407407407E-2</v>
      </c>
    </row>
    <row r="260" spans="1:7">
      <c r="A260" s="38">
        <v>671</v>
      </c>
      <c r="B260" s="45" t="s">
        <v>177</v>
      </c>
      <c r="C260" s="113">
        <v>0</v>
      </c>
      <c r="D260" s="113">
        <v>5</v>
      </c>
      <c r="E260" s="66">
        <f t="shared" si="13"/>
        <v>-5</v>
      </c>
      <c r="F260" s="70">
        <f t="shared" si="16"/>
        <v>-1</v>
      </c>
    </row>
    <row r="261" spans="1:7">
      <c r="A261" s="38">
        <v>323</v>
      </c>
      <c r="B261" s="45" t="s">
        <v>127</v>
      </c>
      <c r="C261" s="113">
        <v>9</v>
      </c>
      <c r="D261" s="113">
        <v>13</v>
      </c>
      <c r="E261" s="66">
        <f t="shared" si="13"/>
        <v>-4</v>
      </c>
      <c r="F261" s="70">
        <f t="shared" si="16"/>
        <v>-0.30769230769230771</v>
      </c>
    </row>
    <row r="262" spans="1:7">
      <c r="A262" s="38">
        <v>247</v>
      </c>
      <c r="B262" s="45" t="s">
        <v>180</v>
      </c>
      <c r="C262" s="113">
        <v>26</v>
      </c>
      <c r="D262" s="113">
        <v>62</v>
      </c>
      <c r="E262" s="66">
        <f t="shared" ref="E262:E325" si="17">C262-D262</f>
        <v>-36</v>
      </c>
      <c r="F262" s="70">
        <f t="shared" si="16"/>
        <v>-0.58064516129032262</v>
      </c>
    </row>
    <row r="263" spans="1:7">
      <c r="A263" s="38">
        <v>146</v>
      </c>
      <c r="B263" s="45" t="s">
        <v>14</v>
      </c>
      <c r="C263" s="113">
        <v>975</v>
      </c>
      <c r="D263" s="113">
        <v>1013</v>
      </c>
      <c r="E263" s="66">
        <f t="shared" si="17"/>
        <v>-38</v>
      </c>
      <c r="F263" s="70">
        <f t="shared" si="16"/>
        <v>-3.751233958538993E-2</v>
      </c>
    </row>
    <row r="264" spans="1:7">
      <c r="A264" s="38">
        <v>526</v>
      </c>
      <c r="B264" s="45" t="s">
        <v>176</v>
      </c>
      <c r="C264" s="113">
        <v>104</v>
      </c>
      <c r="D264" s="113">
        <v>166</v>
      </c>
      <c r="E264" s="66">
        <f t="shared" si="17"/>
        <v>-62</v>
      </c>
      <c r="F264" s="70">
        <f t="shared" si="16"/>
        <v>-0.37349397590361444</v>
      </c>
    </row>
    <row r="265" spans="1:7">
      <c r="A265" s="38">
        <v>934</v>
      </c>
      <c r="B265" s="45" t="s">
        <v>25</v>
      </c>
      <c r="C265" s="113">
        <v>229</v>
      </c>
      <c r="D265" s="113">
        <v>254</v>
      </c>
      <c r="E265" s="66">
        <f t="shared" si="17"/>
        <v>-25</v>
      </c>
      <c r="F265" s="70">
        <f t="shared" si="16"/>
        <v>-9.8425196850393706E-2</v>
      </c>
    </row>
    <row r="266" spans="1:7">
      <c r="A266" s="38">
        <v>528</v>
      </c>
      <c r="B266" s="45" t="s">
        <v>144</v>
      </c>
      <c r="C266" s="113">
        <v>531</v>
      </c>
      <c r="D266" s="113">
        <v>513</v>
      </c>
      <c r="E266" s="66">
        <f t="shared" si="17"/>
        <v>18</v>
      </c>
      <c r="F266" s="70">
        <f t="shared" si="16"/>
        <v>3.5087719298245612E-2</v>
      </c>
    </row>
    <row r="267" spans="1:7">
      <c r="A267" s="38">
        <v>324</v>
      </c>
      <c r="B267" s="45" t="s">
        <v>57</v>
      </c>
      <c r="C267" s="113">
        <v>19</v>
      </c>
      <c r="D267" s="113">
        <v>7</v>
      </c>
      <c r="E267" s="66">
        <f t="shared" si="17"/>
        <v>12</v>
      </c>
      <c r="F267" s="70">
        <f t="shared" si="16"/>
        <v>1.7142857142857142</v>
      </c>
    </row>
    <row r="268" spans="1:7">
      <c r="A268" s="38">
        <v>19</v>
      </c>
      <c r="B268" s="45" t="s">
        <v>78</v>
      </c>
      <c r="C268" s="113">
        <v>31</v>
      </c>
      <c r="D268" s="113">
        <v>10</v>
      </c>
      <c r="E268" s="66">
        <f t="shared" si="17"/>
        <v>21</v>
      </c>
      <c r="F268" s="70">
        <f t="shared" si="16"/>
        <v>2.1</v>
      </c>
    </row>
    <row r="269" spans="1:7">
      <c r="A269" s="38">
        <v>325</v>
      </c>
      <c r="B269" s="45" t="s">
        <v>47</v>
      </c>
      <c r="C269" s="113">
        <v>28</v>
      </c>
      <c r="D269" s="113">
        <v>37</v>
      </c>
      <c r="E269" s="66">
        <f t="shared" si="17"/>
        <v>-9</v>
      </c>
      <c r="F269" s="70">
        <f t="shared" si="16"/>
        <v>-0.24324324324324326</v>
      </c>
    </row>
    <row r="270" spans="1:7">
      <c r="A270" s="38">
        <v>326</v>
      </c>
      <c r="B270" s="45" t="s">
        <v>122</v>
      </c>
      <c r="C270" s="113">
        <v>14</v>
      </c>
      <c r="D270" s="113">
        <v>5</v>
      </c>
      <c r="E270" s="66">
        <f t="shared" si="17"/>
        <v>9</v>
      </c>
      <c r="F270" s="70">
        <f t="shared" si="16"/>
        <v>1.8</v>
      </c>
    </row>
    <row r="271" spans="1:7">
      <c r="A271" s="38">
        <v>20</v>
      </c>
      <c r="B271" s="45" t="s">
        <v>85</v>
      </c>
      <c r="C271" s="113">
        <v>5</v>
      </c>
      <c r="D271" s="113">
        <v>1</v>
      </c>
      <c r="E271" s="66">
        <f t="shared" si="17"/>
        <v>4</v>
      </c>
      <c r="F271" s="70">
        <f t="shared" si="16"/>
        <v>4</v>
      </c>
    </row>
    <row r="272" spans="1:7">
      <c r="A272" s="38">
        <v>730</v>
      </c>
      <c r="B272" s="45" t="s">
        <v>302</v>
      </c>
      <c r="C272" s="113">
        <v>5</v>
      </c>
      <c r="D272" s="113">
        <v>2</v>
      </c>
      <c r="E272" s="66">
        <f t="shared" si="17"/>
        <v>3</v>
      </c>
      <c r="F272" s="70">
        <f t="shared" si="16"/>
        <v>1.5</v>
      </c>
    </row>
    <row r="273" spans="1:7">
      <c r="A273" s="38">
        <v>674</v>
      </c>
      <c r="B273" s="45" t="s">
        <v>254</v>
      </c>
      <c r="C273" s="113">
        <v>48</v>
      </c>
      <c r="D273" s="113">
        <v>61</v>
      </c>
      <c r="E273" s="66">
        <f t="shared" si="17"/>
        <v>-13</v>
      </c>
      <c r="F273" s="70">
        <f t="shared" si="16"/>
        <v>-0.21311475409836064</v>
      </c>
    </row>
    <row r="274" spans="1:7">
      <c r="A274" s="38">
        <v>311</v>
      </c>
      <c r="B274" s="45" t="s">
        <v>221</v>
      </c>
      <c r="C274" s="113">
        <v>91</v>
      </c>
      <c r="D274" s="113">
        <v>124</v>
      </c>
      <c r="E274" s="66">
        <f t="shared" si="17"/>
        <v>-33</v>
      </c>
      <c r="F274" s="70">
        <f t="shared" si="16"/>
        <v>-0.2661290322580645</v>
      </c>
    </row>
    <row r="275" spans="1:7">
      <c r="A275" s="38">
        <v>675</v>
      </c>
      <c r="B275" s="45" t="s">
        <v>212</v>
      </c>
      <c r="C275" s="113">
        <v>31</v>
      </c>
      <c r="D275" s="113">
        <v>70</v>
      </c>
      <c r="E275" s="66">
        <f t="shared" si="17"/>
        <v>-39</v>
      </c>
      <c r="F275" s="70">
        <f t="shared" si="16"/>
        <v>-0.55714285714285716</v>
      </c>
    </row>
    <row r="276" spans="1:7">
      <c r="A276" s="38">
        <v>731</v>
      </c>
      <c r="B276" s="45" t="s">
        <v>192</v>
      </c>
      <c r="C276" s="113">
        <v>12</v>
      </c>
      <c r="D276" s="113">
        <v>34</v>
      </c>
      <c r="E276" s="66">
        <f t="shared" si="17"/>
        <v>-22</v>
      </c>
      <c r="F276" s="70">
        <f t="shared" si="16"/>
        <v>-0.6470588235294118</v>
      </c>
    </row>
    <row r="277" spans="1:7">
      <c r="A277" s="38">
        <v>248</v>
      </c>
      <c r="B277" s="45" t="s">
        <v>263</v>
      </c>
      <c r="C277" s="113">
        <v>5</v>
      </c>
      <c r="D277" s="113">
        <v>1</v>
      </c>
      <c r="E277" s="66">
        <f t="shared" si="17"/>
        <v>4</v>
      </c>
      <c r="F277" s="70">
        <f t="shared" si="16"/>
        <v>4</v>
      </c>
    </row>
    <row r="278" spans="1:7">
      <c r="A278" s="38">
        <v>732</v>
      </c>
      <c r="B278" s="45" t="s">
        <v>156</v>
      </c>
      <c r="C278" s="113">
        <v>59</v>
      </c>
      <c r="D278" s="113">
        <v>62</v>
      </c>
      <c r="E278" s="66">
        <f t="shared" si="17"/>
        <v>-3</v>
      </c>
      <c r="F278" s="70">
        <f t="shared" si="16"/>
        <v>-4.8387096774193547E-2</v>
      </c>
    </row>
    <row r="279" spans="1:7">
      <c r="A279" s="38">
        <v>328</v>
      </c>
      <c r="B279" s="45" t="s">
        <v>143</v>
      </c>
      <c r="C279" s="113">
        <v>836</v>
      </c>
      <c r="D279" s="113">
        <v>831</v>
      </c>
      <c r="E279" s="66">
        <f t="shared" si="17"/>
        <v>5</v>
      </c>
      <c r="F279" s="70">
        <f t="shared" si="16"/>
        <v>6.0168471720818293E-3</v>
      </c>
    </row>
    <row r="280" spans="1:7">
      <c r="A280" s="38">
        <v>676</v>
      </c>
      <c r="B280" s="45" t="s">
        <v>336</v>
      </c>
      <c r="C280" s="113">
        <v>0</v>
      </c>
      <c r="D280" s="113">
        <v>1</v>
      </c>
      <c r="E280" s="66">
        <f t="shared" si="17"/>
        <v>-1</v>
      </c>
      <c r="F280" s="70">
        <f t="shared" si="16"/>
        <v>-1</v>
      </c>
    </row>
    <row r="281" spans="1:7">
      <c r="A281" s="38">
        <v>312</v>
      </c>
      <c r="B281" s="45" t="s">
        <v>222</v>
      </c>
      <c r="C281" s="113">
        <v>50</v>
      </c>
      <c r="D281" s="113">
        <v>65</v>
      </c>
      <c r="E281" s="66">
        <f t="shared" si="17"/>
        <v>-15</v>
      </c>
      <c r="F281" s="70">
        <f t="shared" si="16"/>
        <v>-0.23076923076923078</v>
      </c>
    </row>
    <row r="282" spans="1:7">
      <c r="A282" s="38">
        <v>735</v>
      </c>
      <c r="B282" s="45" t="s">
        <v>84</v>
      </c>
      <c r="C282" s="113">
        <v>167</v>
      </c>
      <c r="D282" s="113">
        <v>200</v>
      </c>
      <c r="E282" s="66">
        <f t="shared" si="17"/>
        <v>-33</v>
      </c>
      <c r="F282" s="70">
        <f t="shared" si="16"/>
        <v>-0.16500000000000001</v>
      </c>
    </row>
    <row r="283" spans="1:7">
      <c r="A283" s="38">
        <v>818</v>
      </c>
      <c r="B283" s="45" t="s">
        <v>304</v>
      </c>
      <c r="C283" s="113">
        <v>0</v>
      </c>
      <c r="D283" s="113">
        <v>5</v>
      </c>
      <c r="E283" s="66">
        <f t="shared" si="17"/>
        <v>-5</v>
      </c>
      <c r="F283" s="70">
        <f t="shared" si="16"/>
        <v>-1</v>
      </c>
    </row>
    <row r="284" spans="1:7">
      <c r="A284" s="38">
        <v>529</v>
      </c>
      <c r="B284" s="45" t="s">
        <v>73</v>
      </c>
      <c r="C284" s="113">
        <v>61</v>
      </c>
      <c r="D284" s="113">
        <v>90</v>
      </c>
      <c r="E284" s="66">
        <f t="shared" si="17"/>
        <v>-29</v>
      </c>
      <c r="F284" s="70">
        <f t="shared" si="16"/>
        <v>-0.32222222222222224</v>
      </c>
    </row>
    <row r="285" spans="1:7">
      <c r="A285" s="38">
        <v>530</v>
      </c>
      <c r="B285" s="45" t="s">
        <v>198</v>
      </c>
      <c r="C285" s="113">
        <v>55</v>
      </c>
      <c r="D285" s="113">
        <v>66</v>
      </c>
      <c r="E285" s="66">
        <f t="shared" si="17"/>
        <v>-11</v>
      </c>
      <c r="F285" s="70">
        <f t="shared" si="16"/>
        <v>-0.16666666666666666</v>
      </c>
    </row>
    <row r="286" spans="1:7">
      <c r="A286" s="38">
        <v>401</v>
      </c>
      <c r="B286" s="45" t="s">
        <v>345</v>
      </c>
      <c r="C286" s="113">
        <v>1</v>
      </c>
      <c r="D286" s="113">
        <v>0</v>
      </c>
      <c r="E286" s="66">
        <f t="shared" si="17"/>
        <v>1</v>
      </c>
      <c r="F286" s="70"/>
    </row>
    <row r="287" spans="1:7">
      <c r="A287" s="38">
        <v>402</v>
      </c>
      <c r="B287" s="45" t="s">
        <v>60</v>
      </c>
      <c r="C287" s="113">
        <v>124</v>
      </c>
      <c r="D287" s="113">
        <v>88</v>
      </c>
      <c r="E287" s="66">
        <f t="shared" si="17"/>
        <v>36</v>
      </c>
      <c r="F287" s="70">
        <f t="shared" ref="F287:F297" si="18">E287/D287</f>
        <v>0.40909090909090912</v>
      </c>
      <c r="G287" s="66"/>
    </row>
    <row r="288" spans="1:7">
      <c r="A288" s="38">
        <v>405</v>
      </c>
      <c r="B288" s="45" t="s">
        <v>102</v>
      </c>
      <c r="C288" s="113">
        <v>10</v>
      </c>
      <c r="D288" s="113">
        <v>19</v>
      </c>
      <c r="E288" s="66">
        <f t="shared" si="17"/>
        <v>-9</v>
      </c>
      <c r="F288" s="70">
        <f t="shared" si="18"/>
        <v>-0.47368421052631576</v>
      </c>
    </row>
    <row r="289" spans="1:7">
      <c r="A289" s="38">
        <v>408</v>
      </c>
      <c r="B289" s="45" t="s">
        <v>217</v>
      </c>
      <c r="C289" s="113">
        <v>269</v>
      </c>
      <c r="D289" s="113">
        <v>270</v>
      </c>
      <c r="E289" s="66">
        <f t="shared" si="17"/>
        <v>-1</v>
      </c>
      <c r="F289" s="70">
        <f t="shared" si="18"/>
        <v>-3.7037037037037038E-3</v>
      </c>
    </row>
    <row r="290" spans="1:7">
      <c r="A290" s="38">
        <v>403</v>
      </c>
      <c r="B290" s="45" t="s">
        <v>74</v>
      </c>
      <c r="C290" s="113">
        <v>231</v>
      </c>
      <c r="D290" s="113">
        <v>188</v>
      </c>
      <c r="E290" s="66">
        <f t="shared" si="17"/>
        <v>43</v>
      </c>
      <c r="F290" s="70">
        <f t="shared" si="18"/>
        <v>0.22872340425531915</v>
      </c>
      <c r="G290" s="66"/>
    </row>
    <row r="291" spans="1:7">
      <c r="A291" s="38">
        <v>406</v>
      </c>
      <c r="B291" s="45" t="s">
        <v>128</v>
      </c>
      <c r="C291" s="113">
        <v>20</v>
      </c>
      <c r="D291" s="113">
        <v>32</v>
      </c>
      <c r="E291" s="66">
        <f t="shared" si="17"/>
        <v>-12</v>
      </c>
      <c r="F291" s="70">
        <f t="shared" si="18"/>
        <v>-0.375</v>
      </c>
    </row>
    <row r="292" spans="1:7">
      <c r="A292" s="38">
        <v>409</v>
      </c>
      <c r="B292" s="45" t="s">
        <v>35</v>
      </c>
      <c r="C292" s="113">
        <v>134</v>
      </c>
      <c r="D292" s="113">
        <v>105</v>
      </c>
      <c r="E292" s="66">
        <f t="shared" si="17"/>
        <v>29</v>
      </c>
      <c r="F292" s="70">
        <f t="shared" si="18"/>
        <v>0.27619047619047621</v>
      </c>
      <c r="G292" s="66"/>
    </row>
    <row r="293" spans="1:7">
      <c r="A293" s="38">
        <v>404</v>
      </c>
      <c r="B293" s="45" t="s">
        <v>168</v>
      </c>
      <c r="C293" s="113">
        <v>113</v>
      </c>
      <c r="D293" s="113">
        <v>81</v>
      </c>
      <c r="E293" s="66">
        <f t="shared" si="17"/>
        <v>32</v>
      </c>
      <c r="F293" s="70">
        <f t="shared" si="18"/>
        <v>0.39506172839506171</v>
      </c>
      <c r="G293" s="66"/>
    </row>
    <row r="294" spans="1:7">
      <c r="A294" s="38">
        <v>407</v>
      </c>
      <c r="B294" s="45" t="s">
        <v>136</v>
      </c>
      <c r="C294" s="113">
        <v>14</v>
      </c>
      <c r="D294" s="113">
        <v>17</v>
      </c>
      <c r="E294" s="66">
        <f t="shared" si="17"/>
        <v>-3</v>
      </c>
      <c r="F294" s="70">
        <f t="shared" si="18"/>
        <v>-0.17647058823529413</v>
      </c>
    </row>
    <row r="295" spans="1:7">
      <c r="A295" s="38">
        <v>410</v>
      </c>
      <c r="B295" s="45" t="s">
        <v>7</v>
      </c>
      <c r="C295" s="113">
        <v>579</v>
      </c>
      <c r="D295" s="113">
        <v>661</v>
      </c>
      <c r="E295" s="66">
        <f t="shared" si="17"/>
        <v>-82</v>
      </c>
      <c r="F295" s="70">
        <f t="shared" si="18"/>
        <v>-0.12405446293494705</v>
      </c>
    </row>
    <row r="296" spans="1:7">
      <c r="A296" s="38">
        <v>334</v>
      </c>
      <c r="B296" s="45" t="s">
        <v>288</v>
      </c>
      <c r="C296" s="113">
        <v>2</v>
      </c>
      <c r="D296" s="113">
        <v>4</v>
      </c>
      <c r="E296" s="66">
        <f t="shared" si="17"/>
        <v>-2</v>
      </c>
      <c r="F296" s="70">
        <f t="shared" si="18"/>
        <v>-0.5</v>
      </c>
    </row>
    <row r="297" spans="1:7">
      <c r="A297" s="38">
        <v>333</v>
      </c>
      <c r="B297" s="45" t="s">
        <v>265</v>
      </c>
      <c r="C297" s="113">
        <v>34</v>
      </c>
      <c r="D297" s="113">
        <v>13</v>
      </c>
      <c r="E297" s="66">
        <f t="shared" si="17"/>
        <v>21</v>
      </c>
      <c r="F297" s="70">
        <f t="shared" si="18"/>
        <v>1.6153846153846154</v>
      </c>
    </row>
    <row r="298" spans="1:7">
      <c r="A298" s="38">
        <v>561</v>
      </c>
      <c r="B298" s="45" t="s">
        <v>296</v>
      </c>
      <c r="C298" s="113">
        <v>2</v>
      </c>
      <c r="D298" s="113">
        <v>0</v>
      </c>
      <c r="E298" s="66">
        <f t="shared" si="17"/>
        <v>2</v>
      </c>
      <c r="F298" s="70"/>
    </row>
    <row r="299" spans="1:7">
      <c r="A299" s="38">
        <v>531</v>
      </c>
      <c r="B299" s="45" t="s">
        <v>104</v>
      </c>
      <c r="C299" s="113">
        <v>2</v>
      </c>
      <c r="D299" s="113">
        <v>6</v>
      </c>
      <c r="E299" s="66">
        <f t="shared" si="17"/>
        <v>-4</v>
      </c>
      <c r="F299" s="70">
        <f t="shared" ref="F299:F308" si="19">E299/D299</f>
        <v>-0.66666666666666663</v>
      </c>
    </row>
    <row r="300" spans="1:7">
      <c r="A300" s="38">
        <v>250</v>
      </c>
      <c r="B300" s="45" t="s">
        <v>181</v>
      </c>
      <c r="C300" s="113">
        <v>26</v>
      </c>
      <c r="D300" s="113">
        <v>23</v>
      </c>
      <c r="E300" s="66">
        <f t="shared" si="17"/>
        <v>3</v>
      </c>
      <c r="F300" s="70">
        <f t="shared" si="19"/>
        <v>0.13043478260869565</v>
      </c>
    </row>
    <row r="301" spans="1:7">
      <c r="A301" s="38">
        <v>936</v>
      </c>
      <c r="B301" s="45" t="s">
        <v>28</v>
      </c>
      <c r="C301" s="113">
        <v>250</v>
      </c>
      <c r="D301" s="113">
        <v>234</v>
      </c>
      <c r="E301" s="66">
        <f t="shared" si="17"/>
        <v>16</v>
      </c>
      <c r="F301" s="70">
        <f t="shared" si="19"/>
        <v>6.8376068376068383E-2</v>
      </c>
    </row>
    <row r="302" spans="1:7">
      <c r="A302" s="38">
        <v>937</v>
      </c>
      <c r="B302" s="45" t="s">
        <v>61</v>
      </c>
      <c r="C302" s="113">
        <v>148</v>
      </c>
      <c r="D302" s="113">
        <v>129</v>
      </c>
      <c r="E302" s="66">
        <f t="shared" si="17"/>
        <v>19</v>
      </c>
      <c r="F302" s="70">
        <f t="shared" si="19"/>
        <v>0.14728682170542637</v>
      </c>
      <c r="G302" s="66"/>
    </row>
    <row r="303" spans="1:7">
      <c r="A303" s="38">
        <v>251</v>
      </c>
      <c r="B303" s="45" t="s">
        <v>244</v>
      </c>
      <c r="C303" s="113">
        <v>2</v>
      </c>
      <c r="D303" s="113">
        <v>1</v>
      </c>
      <c r="E303" s="66">
        <f t="shared" si="17"/>
        <v>1</v>
      </c>
      <c r="F303" s="70">
        <f t="shared" si="19"/>
        <v>1</v>
      </c>
    </row>
    <row r="304" spans="1:7">
      <c r="A304" s="38">
        <v>329</v>
      </c>
      <c r="B304" s="45" t="s">
        <v>43</v>
      </c>
      <c r="C304" s="113">
        <v>266</v>
      </c>
      <c r="D304" s="113">
        <v>262</v>
      </c>
      <c r="E304" s="66">
        <f t="shared" si="17"/>
        <v>4</v>
      </c>
      <c r="F304" s="70">
        <f t="shared" si="19"/>
        <v>1.5267175572519083E-2</v>
      </c>
    </row>
    <row r="305" spans="1:7">
      <c r="A305" s="38">
        <v>145</v>
      </c>
      <c r="B305" s="45" t="s">
        <v>293</v>
      </c>
      <c r="C305" s="113">
        <v>1639</v>
      </c>
      <c r="D305" s="113">
        <v>1688</v>
      </c>
      <c r="E305" s="66">
        <f t="shared" si="17"/>
        <v>-49</v>
      </c>
      <c r="F305" s="70">
        <f t="shared" si="19"/>
        <v>-2.9028436018957347E-2</v>
      </c>
    </row>
    <row r="306" spans="1:7">
      <c r="A306" s="38">
        <v>533</v>
      </c>
      <c r="B306" s="45" t="s">
        <v>112</v>
      </c>
      <c r="C306" s="113">
        <v>106</v>
      </c>
      <c r="D306" s="113">
        <v>94</v>
      </c>
      <c r="E306" s="66">
        <f t="shared" si="17"/>
        <v>12</v>
      </c>
      <c r="F306" s="70">
        <f t="shared" si="19"/>
        <v>0.1276595744680851</v>
      </c>
    </row>
    <row r="307" spans="1:7">
      <c r="A307" s="38">
        <v>534</v>
      </c>
      <c r="B307" s="45" t="s">
        <v>154</v>
      </c>
      <c r="C307" s="113">
        <v>278</v>
      </c>
      <c r="D307" s="113">
        <v>247</v>
      </c>
      <c r="E307" s="66">
        <f t="shared" si="17"/>
        <v>31</v>
      </c>
      <c r="F307" s="70">
        <f t="shared" si="19"/>
        <v>0.12550607287449392</v>
      </c>
    </row>
    <row r="308" spans="1:7">
      <c r="A308" s="38">
        <v>736</v>
      </c>
      <c r="B308" s="45" t="s">
        <v>150</v>
      </c>
      <c r="C308" s="113">
        <v>57</v>
      </c>
      <c r="D308" s="113">
        <v>37</v>
      </c>
      <c r="E308" s="66">
        <f t="shared" si="17"/>
        <v>20</v>
      </c>
      <c r="F308" s="70">
        <f t="shared" si="19"/>
        <v>0.54054054054054057</v>
      </c>
      <c r="G308" s="66"/>
    </row>
    <row r="309" spans="1:7">
      <c r="A309" s="38">
        <v>737</v>
      </c>
      <c r="B309" s="45" t="s">
        <v>248</v>
      </c>
      <c r="C309" s="113">
        <v>8</v>
      </c>
      <c r="D309" s="113">
        <v>0</v>
      </c>
      <c r="E309" s="66">
        <f t="shared" si="17"/>
        <v>8</v>
      </c>
      <c r="F309" s="70"/>
    </row>
    <row r="310" spans="1:7">
      <c r="A310" s="38">
        <v>819</v>
      </c>
      <c r="B310" s="45" t="s">
        <v>26</v>
      </c>
      <c r="C310" s="113">
        <v>383</v>
      </c>
      <c r="D310" s="113">
        <v>375</v>
      </c>
      <c r="E310" s="66">
        <f t="shared" si="17"/>
        <v>8</v>
      </c>
      <c r="F310" s="70">
        <f t="shared" ref="F310:F328" si="20">E310/D310</f>
        <v>2.1333333333333333E-2</v>
      </c>
    </row>
    <row r="311" spans="1:7">
      <c r="A311" s="38">
        <v>738</v>
      </c>
      <c r="B311" s="45" t="s">
        <v>147</v>
      </c>
      <c r="C311" s="113">
        <v>83</v>
      </c>
      <c r="D311" s="113">
        <v>75</v>
      </c>
      <c r="E311" s="66">
        <f t="shared" si="17"/>
        <v>8</v>
      </c>
      <c r="F311" s="70">
        <f t="shared" si="20"/>
        <v>0.10666666666666667</v>
      </c>
    </row>
    <row r="312" spans="1:7">
      <c r="A312" s="38">
        <v>739</v>
      </c>
      <c r="B312" s="45" t="s">
        <v>95</v>
      </c>
      <c r="C312" s="113">
        <v>0</v>
      </c>
      <c r="D312" s="113">
        <v>5</v>
      </c>
      <c r="E312" s="66">
        <f t="shared" si="17"/>
        <v>-5</v>
      </c>
      <c r="F312" s="70">
        <f t="shared" si="20"/>
        <v>-1</v>
      </c>
    </row>
    <row r="313" spans="1:7">
      <c r="A313" s="38">
        <v>148</v>
      </c>
      <c r="B313" s="45" t="s">
        <v>116</v>
      </c>
      <c r="C313" s="113">
        <v>155</v>
      </c>
      <c r="D313" s="113">
        <v>110</v>
      </c>
      <c r="E313" s="66">
        <f t="shared" si="17"/>
        <v>45</v>
      </c>
      <c r="F313" s="70">
        <f t="shared" si="20"/>
        <v>0.40909090909090912</v>
      </c>
      <c r="G313" s="66"/>
    </row>
    <row r="314" spans="1:7">
      <c r="A314" s="38">
        <v>149</v>
      </c>
      <c r="B314" s="45" t="s">
        <v>197</v>
      </c>
      <c r="C314" s="113">
        <v>80</v>
      </c>
      <c r="D314" s="113">
        <v>49</v>
      </c>
      <c r="E314" s="66">
        <f t="shared" si="17"/>
        <v>31</v>
      </c>
      <c r="F314" s="70">
        <f t="shared" si="20"/>
        <v>0.63265306122448983</v>
      </c>
      <c r="G314" s="66"/>
    </row>
    <row r="315" spans="1:7">
      <c r="A315" s="38">
        <v>820</v>
      </c>
      <c r="B315" s="45" t="s">
        <v>31</v>
      </c>
      <c r="C315" s="113">
        <v>401</v>
      </c>
      <c r="D315" s="113">
        <v>384</v>
      </c>
      <c r="E315" s="66">
        <f t="shared" si="17"/>
        <v>17</v>
      </c>
      <c r="F315" s="70">
        <f t="shared" si="20"/>
        <v>4.4270833333333336E-2</v>
      </c>
    </row>
    <row r="316" spans="1:7">
      <c r="A316" s="38">
        <v>330</v>
      </c>
      <c r="B316" s="45" t="s">
        <v>86</v>
      </c>
      <c r="C316" s="113">
        <v>26</v>
      </c>
      <c r="D316" s="113">
        <v>16</v>
      </c>
      <c r="E316" s="66">
        <f t="shared" si="17"/>
        <v>10</v>
      </c>
      <c r="F316" s="70">
        <f t="shared" si="20"/>
        <v>0.625</v>
      </c>
      <c r="G316" s="66"/>
    </row>
    <row r="317" spans="1:7">
      <c r="A317" s="38">
        <v>331</v>
      </c>
      <c r="B317" s="45" t="s">
        <v>151</v>
      </c>
      <c r="C317" s="113">
        <v>192</v>
      </c>
      <c r="D317" s="113">
        <v>214</v>
      </c>
      <c r="E317" s="66">
        <f t="shared" si="17"/>
        <v>-22</v>
      </c>
      <c r="F317" s="70">
        <f t="shared" si="20"/>
        <v>-0.10280373831775701</v>
      </c>
    </row>
    <row r="318" spans="1:7">
      <c r="A318" s="38">
        <v>21</v>
      </c>
      <c r="B318" s="45" t="s">
        <v>201</v>
      </c>
      <c r="C318" s="113">
        <v>387</v>
      </c>
      <c r="D318" s="113">
        <v>493</v>
      </c>
      <c r="E318" s="66">
        <f t="shared" si="17"/>
        <v>-106</v>
      </c>
      <c r="F318" s="70">
        <f t="shared" si="20"/>
        <v>-0.21501014198782961</v>
      </c>
    </row>
    <row r="319" spans="1:7">
      <c r="A319" s="38">
        <v>198</v>
      </c>
      <c r="B319" s="45" t="s">
        <v>220</v>
      </c>
      <c r="C319" s="113">
        <v>71</v>
      </c>
      <c r="D319" s="113">
        <v>100</v>
      </c>
      <c r="E319" s="66">
        <f t="shared" si="17"/>
        <v>-29</v>
      </c>
      <c r="F319" s="70">
        <f t="shared" si="20"/>
        <v>-0.28999999999999998</v>
      </c>
    </row>
    <row r="320" spans="1:7">
      <c r="A320" s="38">
        <v>537</v>
      </c>
      <c r="B320" s="45" t="s">
        <v>149</v>
      </c>
      <c r="C320" s="113">
        <v>59</v>
      </c>
      <c r="D320" s="113">
        <v>46</v>
      </c>
      <c r="E320" s="66">
        <f t="shared" si="17"/>
        <v>13</v>
      </c>
      <c r="F320" s="70">
        <f t="shared" si="20"/>
        <v>0.28260869565217389</v>
      </c>
      <c r="G320" s="66"/>
    </row>
    <row r="321" spans="1:7">
      <c r="A321" s="38">
        <v>538</v>
      </c>
      <c r="B321" s="45" t="s">
        <v>38</v>
      </c>
      <c r="C321" s="113">
        <v>234</v>
      </c>
      <c r="D321" s="113">
        <v>187</v>
      </c>
      <c r="E321" s="66">
        <f t="shared" si="17"/>
        <v>47</v>
      </c>
      <c r="F321" s="70">
        <f t="shared" si="20"/>
        <v>0.25133689839572193</v>
      </c>
      <c r="G321" s="66"/>
    </row>
    <row r="322" spans="1:7">
      <c r="A322" s="38">
        <v>539</v>
      </c>
      <c r="B322" s="45" t="s">
        <v>124</v>
      </c>
      <c r="C322" s="113">
        <v>34</v>
      </c>
      <c r="D322" s="113">
        <v>52</v>
      </c>
      <c r="E322" s="66">
        <f t="shared" si="17"/>
        <v>-18</v>
      </c>
      <c r="F322" s="70">
        <f t="shared" si="20"/>
        <v>-0.34615384615384615</v>
      </c>
    </row>
    <row r="323" spans="1:7">
      <c r="A323" s="38">
        <v>541</v>
      </c>
      <c r="B323" s="45" t="s">
        <v>346</v>
      </c>
      <c r="C323" s="113">
        <v>13</v>
      </c>
      <c r="D323" s="113">
        <v>9</v>
      </c>
      <c r="E323" s="66">
        <f t="shared" si="17"/>
        <v>4</v>
      </c>
      <c r="F323" s="70">
        <f t="shared" si="20"/>
        <v>0.44444444444444442</v>
      </c>
      <c r="G323" s="66"/>
    </row>
    <row r="324" spans="1:7">
      <c r="A324" s="38">
        <v>559</v>
      </c>
      <c r="B324" s="45" t="s">
        <v>351</v>
      </c>
      <c r="C324" s="113">
        <v>38</v>
      </c>
      <c r="D324" s="113">
        <v>32</v>
      </c>
      <c r="E324" s="66">
        <f t="shared" si="17"/>
        <v>6</v>
      </c>
      <c r="F324" s="70">
        <f t="shared" si="20"/>
        <v>0.1875</v>
      </c>
      <c r="G324" s="66"/>
    </row>
    <row r="325" spans="1:7">
      <c r="A325" s="38">
        <v>542</v>
      </c>
      <c r="B325" s="45" t="s">
        <v>347</v>
      </c>
      <c r="C325" s="113">
        <v>43</v>
      </c>
      <c r="D325" s="113">
        <v>27</v>
      </c>
      <c r="E325" s="66">
        <f t="shared" si="17"/>
        <v>16</v>
      </c>
      <c r="F325" s="70">
        <f t="shared" si="20"/>
        <v>0.59259259259259256</v>
      </c>
      <c r="G325" s="66"/>
    </row>
    <row r="326" spans="1:7">
      <c r="A326" s="38">
        <v>332</v>
      </c>
      <c r="B326" s="45" t="s">
        <v>213</v>
      </c>
      <c r="C326" s="113">
        <v>300</v>
      </c>
      <c r="D326" s="113">
        <v>312</v>
      </c>
      <c r="E326" s="66">
        <f t="shared" ref="E326:E328" si="21">C326-D326</f>
        <v>-12</v>
      </c>
      <c r="F326" s="70">
        <f t="shared" si="20"/>
        <v>-3.8461538461538464E-2</v>
      </c>
    </row>
    <row r="327" spans="1:7">
      <c r="A327" s="38">
        <v>237</v>
      </c>
      <c r="B327" s="45" t="s">
        <v>276</v>
      </c>
      <c r="C327" s="113">
        <v>0</v>
      </c>
      <c r="D327" s="113">
        <v>7</v>
      </c>
      <c r="E327" s="66">
        <f t="shared" si="21"/>
        <v>-7</v>
      </c>
      <c r="F327" s="70">
        <f t="shared" si="20"/>
        <v>-1</v>
      </c>
    </row>
    <row r="328" spans="1:7">
      <c r="A328" s="38">
        <v>540</v>
      </c>
      <c r="B328" s="45" t="s">
        <v>184</v>
      </c>
      <c r="C328" s="113">
        <v>262</v>
      </c>
      <c r="D328" s="113">
        <v>265</v>
      </c>
      <c r="E328" s="66">
        <f t="shared" si="21"/>
        <v>-3</v>
      </c>
      <c r="F328" s="70">
        <f t="shared" si="20"/>
        <v>-1.1320754716981131E-2</v>
      </c>
    </row>
    <row r="329" spans="1:7">
      <c r="E329" s="66"/>
    </row>
  </sheetData>
  <sortState ref="A5:G327">
    <sortCondition ref="B5:B327"/>
  </sortState>
  <pageMargins left="0.74803149606299213" right="0.74803149606299213" top="0.96" bottom="0.35" header="0.51181102362204722" footer="0.15748031496062992"/>
  <pageSetup paperSize="9" orientation="portrait" r:id="rId1"/>
  <headerFooter alignWithMargins="0">
    <oddHeader>&amp;L&amp;"-,Fet"&amp;12SVENSKA ENNELKLUBBEN
      REGISTRERING 2015&amp;C&amp;"-,Fet"&amp;12&amp;A&amp;R&amp;"-,Fet"&amp;12SKK  2016-01-07</oddHeader>
    <oddFooter>&amp;C&amp;"-,Fet"&amp;9sid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452"/>
  <sheetViews>
    <sheetView topLeftCell="B1" zoomScaleNormal="100" workbookViewId="0">
      <selection activeCell="F16" sqref="F16"/>
    </sheetView>
  </sheetViews>
  <sheetFormatPr defaultRowHeight="15"/>
  <cols>
    <col min="1" max="1" width="8" style="27" hidden="1" customWidth="1"/>
    <col min="2" max="2" width="41.125" style="29" bestFit="1" customWidth="1"/>
    <col min="3" max="3" width="10.125" style="29" customWidth="1"/>
    <col min="4" max="4" width="10" style="29" customWidth="1"/>
    <col min="5" max="5" width="9.125" style="29" customWidth="1"/>
    <col min="6" max="6" width="10.75" style="78" customWidth="1"/>
    <col min="7" max="7" width="9.875" style="40" customWidth="1"/>
    <col min="8" max="8" width="9" style="44"/>
    <col min="9" max="9" width="30.5" style="34" customWidth="1"/>
    <col min="10" max="10" width="9" style="36"/>
    <col min="11" max="12" width="9" style="35"/>
    <col min="13" max="16384" width="9" style="29"/>
  </cols>
  <sheetData>
    <row r="1" spans="1:10" ht="18.75">
      <c r="A1" s="25"/>
      <c r="B1" s="25" t="s">
        <v>305</v>
      </c>
      <c r="C1" s="26">
        <v>2015</v>
      </c>
      <c r="D1" s="26">
        <v>2014</v>
      </c>
      <c r="E1" s="23" t="s">
        <v>1</v>
      </c>
      <c r="F1" s="71" t="s">
        <v>2</v>
      </c>
      <c r="G1" s="26"/>
      <c r="H1" s="26"/>
      <c r="J1" s="26"/>
    </row>
    <row r="2" spans="1:10" ht="18.75">
      <c r="B2" s="30"/>
      <c r="C2" s="30"/>
      <c r="D2" s="30"/>
      <c r="E2" s="28"/>
      <c r="F2" s="72"/>
      <c r="G2" s="39"/>
      <c r="H2" s="31"/>
      <c r="J2" s="39"/>
    </row>
    <row r="3" spans="1:10" ht="18.75">
      <c r="A3" s="32"/>
      <c r="B3" s="46" t="s">
        <v>0</v>
      </c>
      <c r="C3" s="30">
        <f>SUM(C6:C16)</f>
        <v>50234</v>
      </c>
      <c r="D3" s="30">
        <f>SUM(D6:D16)</f>
        <v>51111</v>
      </c>
      <c r="E3" s="30">
        <f>C3-D3</f>
        <v>-877</v>
      </c>
      <c r="F3" s="73">
        <f>E3/D3</f>
        <v>-1.715873295376729E-2</v>
      </c>
      <c r="G3" s="30"/>
      <c r="H3" s="30"/>
      <c r="I3" s="37"/>
    </row>
    <row r="4" spans="1:10" ht="18.75">
      <c r="A4" s="32"/>
      <c r="B4" s="46"/>
      <c r="C4" s="30"/>
      <c r="D4" s="30"/>
      <c r="E4" s="30"/>
      <c r="F4" s="73"/>
      <c r="G4" s="30"/>
      <c r="H4" s="30"/>
      <c r="I4" s="37"/>
    </row>
    <row r="5" spans="1:10" ht="18.75">
      <c r="A5" s="32"/>
      <c r="B5" s="25" t="s">
        <v>329</v>
      </c>
      <c r="C5" s="30"/>
      <c r="D5" s="30"/>
      <c r="E5" s="30"/>
      <c r="F5" s="73"/>
      <c r="G5" s="30"/>
      <c r="H5" s="30"/>
      <c r="I5" s="37"/>
    </row>
    <row r="6" spans="1:10" ht="18.75">
      <c r="A6" s="32"/>
      <c r="B6" s="47" t="s">
        <v>306</v>
      </c>
      <c r="C6" s="53">
        <f>C66</f>
        <v>5789</v>
      </c>
      <c r="D6" s="53">
        <f>D66</f>
        <v>6263</v>
      </c>
      <c r="E6" s="53">
        <f>C6-D6</f>
        <v>-474</v>
      </c>
      <c r="F6" s="74">
        <f>E6/D6</f>
        <v>-7.5682580233115124E-2</v>
      </c>
      <c r="G6" s="30"/>
      <c r="H6" s="30"/>
      <c r="I6" s="37"/>
    </row>
    <row r="7" spans="1:10" ht="18.75">
      <c r="A7" s="32"/>
      <c r="B7" s="47" t="s">
        <v>307</v>
      </c>
      <c r="C7" s="53"/>
      <c r="D7" s="53"/>
      <c r="E7" s="30"/>
      <c r="F7" s="73"/>
      <c r="G7" s="30"/>
      <c r="H7" s="30"/>
      <c r="I7" s="37"/>
    </row>
    <row r="8" spans="1:10" ht="18.75">
      <c r="A8" s="32"/>
      <c r="B8" s="47" t="s">
        <v>308</v>
      </c>
      <c r="C8" s="55">
        <f>C121</f>
        <v>5755</v>
      </c>
      <c r="D8" s="55">
        <f>D121</f>
        <v>5886</v>
      </c>
      <c r="E8" s="53">
        <f t="shared" ref="E8:E17" si="0">C8-D8</f>
        <v>-131</v>
      </c>
      <c r="F8" s="74">
        <f t="shared" ref="F8:F17" si="1">E8/D8</f>
        <v>-2.2256201155283723E-2</v>
      </c>
      <c r="G8" s="30"/>
      <c r="H8" s="30"/>
      <c r="I8" s="37"/>
    </row>
    <row r="9" spans="1:10" ht="18.75">
      <c r="A9" s="32"/>
      <c r="B9" s="47" t="s">
        <v>309</v>
      </c>
      <c r="C9" s="55">
        <f>C158</f>
        <v>4623</v>
      </c>
      <c r="D9" s="55">
        <f>D158</f>
        <v>4717</v>
      </c>
      <c r="E9" s="53">
        <f t="shared" si="0"/>
        <v>-94</v>
      </c>
      <c r="F9" s="74">
        <f t="shared" si="1"/>
        <v>-1.9927920288318846E-2</v>
      </c>
      <c r="G9" s="30"/>
      <c r="H9" s="30"/>
      <c r="I9" s="37"/>
    </row>
    <row r="10" spans="1:10" ht="18.75">
      <c r="A10" s="32"/>
      <c r="B10" s="47" t="s">
        <v>310</v>
      </c>
      <c r="C10" s="55">
        <f>C171</f>
        <v>1495</v>
      </c>
      <c r="D10" s="55">
        <f>D171</f>
        <v>1461</v>
      </c>
      <c r="E10" s="53">
        <f t="shared" si="0"/>
        <v>34</v>
      </c>
      <c r="F10" s="74">
        <f t="shared" si="1"/>
        <v>2.3271731690622861E-2</v>
      </c>
      <c r="G10" s="30"/>
      <c r="H10" s="30"/>
      <c r="I10" s="37"/>
    </row>
    <row r="11" spans="1:10" ht="18.75">
      <c r="A11" s="32"/>
      <c r="B11" s="47" t="s">
        <v>311</v>
      </c>
      <c r="C11" s="55">
        <f>C227</f>
        <v>7391</v>
      </c>
      <c r="D11" s="55">
        <f>D227</f>
        <v>7923</v>
      </c>
      <c r="E11" s="53">
        <f t="shared" si="0"/>
        <v>-532</v>
      </c>
      <c r="F11" s="74">
        <f t="shared" si="1"/>
        <v>-6.7146282973621102E-2</v>
      </c>
      <c r="G11" s="30"/>
      <c r="H11" s="30"/>
      <c r="I11" s="37"/>
    </row>
    <row r="12" spans="1:10" ht="18.75">
      <c r="A12" s="32"/>
      <c r="B12" s="47" t="s">
        <v>312</v>
      </c>
      <c r="C12" s="55">
        <f>C272</f>
        <v>3336</v>
      </c>
      <c r="D12" s="55">
        <f>D272</f>
        <v>2979</v>
      </c>
      <c r="E12" s="53">
        <f t="shared" si="0"/>
        <v>357</v>
      </c>
      <c r="F12" s="74">
        <f t="shared" si="1"/>
        <v>0.11983887210473314</v>
      </c>
      <c r="G12" s="30"/>
      <c r="H12" s="30"/>
      <c r="I12" s="37"/>
    </row>
    <row r="13" spans="1:10" ht="18.75">
      <c r="A13" s="32"/>
      <c r="B13" s="47" t="s">
        <v>313</v>
      </c>
      <c r="C13" s="55">
        <f>C297</f>
        <v>1643</v>
      </c>
      <c r="D13" s="55">
        <f>D297</f>
        <v>1645</v>
      </c>
      <c r="E13" s="53">
        <f t="shared" si="0"/>
        <v>-2</v>
      </c>
      <c r="F13" s="74">
        <f t="shared" si="1"/>
        <v>-1.2158054711246201E-3</v>
      </c>
      <c r="G13" s="30"/>
      <c r="H13" s="30"/>
      <c r="I13" s="37"/>
    </row>
    <row r="14" spans="1:10" ht="18.75">
      <c r="A14" s="32"/>
      <c r="B14" s="47" t="s">
        <v>314</v>
      </c>
      <c r="C14" s="55">
        <f>C320</f>
        <v>9625</v>
      </c>
      <c r="D14" s="55">
        <f>D320</f>
        <v>8963</v>
      </c>
      <c r="E14" s="53">
        <f t="shared" si="0"/>
        <v>662</v>
      </c>
      <c r="F14" s="74">
        <f t="shared" si="1"/>
        <v>7.3859198928930045E-2</v>
      </c>
      <c r="G14" s="30"/>
      <c r="H14" s="30"/>
      <c r="I14" s="37"/>
    </row>
    <row r="15" spans="1:10" ht="18.75">
      <c r="A15" s="32"/>
      <c r="B15" s="47" t="s">
        <v>315</v>
      </c>
      <c r="C15" s="55">
        <f>C356</f>
        <v>9532</v>
      </c>
      <c r="D15" s="55">
        <f>D356</f>
        <v>9974</v>
      </c>
      <c r="E15" s="53">
        <f t="shared" si="0"/>
        <v>-442</v>
      </c>
      <c r="F15" s="74">
        <f t="shared" si="1"/>
        <v>-4.4315219570884301E-2</v>
      </c>
      <c r="G15" s="30"/>
      <c r="H15" s="30"/>
      <c r="I15" s="37"/>
    </row>
    <row r="16" spans="1:10" ht="18.75">
      <c r="A16" s="32"/>
      <c r="B16" s="47" t="s">
        <v>316</v>
      </c>
      <c r="C16" s="55">
        <f>C372</f>
        <v>1045</v>
      </c>
      <c r="D16" s="55">
        <f>D372</f>
        <v>1300</v>
      </c>
      <c r="E16" s="53">
        <f t="shared" si="0"/>
        <v>-255</v>
      </c>
      <c r="F16" s="74">
        <f t="shared" si="1"/>
        <v>-0.19615384615384615</v>
      </c>
      <c r="G16" s="30"/>
      <c r="H16" s="30"/>
      <c r="I16" s="37"/>
    </row>
    <row r="17" spans="1:13" ht="18.75">
      <c r="A17" s="32"/>
      <c r="B17" s="48"/>
      <c r="C17" s="52">
        <f>SUM(C6:C16)</f>
        <v>50234</v>
      </c>
      <c r="D17" s="52">
        <f>SUM(D6:D16)</f>
        <v>51111</v>
      </c>
      <c r="E17" s="54">
        <f t="shared" si="0"/>
        <v>-877</v>
      </c>
      <c r="F17" s="75">
        <f t="shared" si="1"/>
        <v>-1.715873295376729E-2</v>
      </c>
      <c r="G17" s="30"/>
      <c r="H17" s="30"/>
      <c r="I17" s="37"/>
    </row>
    <row r="18" spans="1:13" ht="18.75">
      <c r="A18" s="32"/>
      <c r="B18" s="46"/>
      <c r="C18" s="30"/>
      <c r="D18" s="30"/>
      <c r="E18" s="30"/>
      <c r="F18" s="73"/>
      <c r="G18" s="30"/>
      <c r="H18" s="30"/>
      <c r="I18" s="37"/>
    </row>
    <row r="19" spans="1:13">
      <c r="H19" s="41"/>
      <c r="I19" s="2"/>
      <c r="J19" s="5"/>
    </row>
    <row r="20" spans="1:13" ht="18.75">
      <c r="B20" s="49" t="s">
        <v>317</v>
      </c>
    </row>
    <row r="21" spans="1:13" s="35" customFormat="1" ht="15.75">
      <c r="A21" s="38">
        <v>102</v>
      </c>
      <c r="B21" s="45" t="s">
        <v>139</v>
      </c>
      <c r="C21" s="113">
        <v>408</v>
      </c>
      <c r="D21" s="113">
        <v>416</v>
      </c>
      <c r="E21" s="53">
        <f t="shared" ref="E21:E65" si="2">C21-D21</f>
        <v>-8</v>
      </c>
      <c r="F21" s="74">
        <f t="shared" ref="F21:F65" si="3">E21/D21</f>
        <v>-1.9230769230769232E-2</v>
      </c>
      <c r="G21" s="40"/>
      <c r="M21" s="29"/>
    </row>
    <row r="22" spans="1:13" s="35" customFormat="1" ht="15.75">
      <c r="A22" s="38">
        <v>103</v>
      </c>
      <c r="B22" s="45" t="s">
        <v>218</v>
      </c>
      <c r="C22" s="113">
        <v>57</v>
      </c>
      <c r="D22" s="113">
        <v>22</v>
      </c>
      <c r="E22" s="53">
        <f t="shared" si="2"/>
        <v>35</v>
      </c>
      <c r="F22" s="74">
        <f t="shared" si="3"/>
        <v>1.5909090909090908</v>
      </c>
      <c r="G22" s="40"/>
      <c r="M22" s="29"/>
    </row>
    <row r="23" spans="1:13" s="35" customFormat="1" ht="15.75">
      <c r="A23" s="38">
        <v>104</v>
      </c>
      <c r="B23" s="45" t="s">
        <v>219</v>
      </c>
      <c r="C23" s="113">
        <v>124</v>
      </c>
      <c r="D23" s="113">
        <v>149</v>
      </c>
      <c r="E23" s="53">
        <f t="shared" si="2"/>
        <v>-25</v>
      </c>
      <c r="F23" s="74">
        <f t="shared" si="3"/>
        <v>-0.16778523489932887</v>
      </c>
      <c r="G23" s="40"/>
      <c r="M23" s="29"/>
    </row>
    <row r="24" spans="1:13" s="35" customFormat="1" ht="15.75">
      <c r="A24" s="38">
        <v>105</v>
      </c>
      <c r="B24" s="45" t="s">
        <v>174</v>
      </c>
      <c r="C24" s="113">
        <v>147</v>
      </c>
      <c r="D24" s="113">
        <v>195</v>
      </c>
      <c r="E24" s="53">
        <f t="shared" si="2"/>
        <v>-48</v>
      </c>
      <c r="F24" s="74">
        <f t="shared" si="3"/>
        <v>-0.24615384615384617</v>
      </c>
      <c r="G24" s="40"/>
      <c r="M24" s="29"/>
    </row>
    <row r="25" spans="1:13" s="35" customFormat="1" ht="15.75">
      <c r="A25" s="38">
        <v>106</v>
      </c>
      <c r="B25" s="45" t="s">
        <v>59</v>
      </c>
      <c r="C25" s="113">
        <v>21</v>
      </c>
      <c r="D25" s="113">
        <v>21</v>
      </c>
      <c r="E25" s="53">
        <f t="shared" si="2"/>
        <v>0</v>
      </c>
      <c r="F25" s="74">
        <f t="shared" si="3"/>
        <v>0</v>
      </c>
      <c r="G25" s="40"/>
      <c r="M25" s="29"/>
    </row>
    <row r="26" spans="1:13" s="35" customFormat="1" ht="15.75">
      <c r="A26" s="38">
        <v>107</v>
      </c>
      <c r="B26" s="45" t="s">
        <v>68</v>
      </c>
      <c r="C26" s="113">
        <v>73</v>
      </c>
      <c r="D26" s="113">
        <v>50</v>
      </c>
      <c r="E26" s="53">
        <f t="shared" si="2"/>
        <v>23</v>
      </c>
      <c r="F26" s="74">
        <f t="shared" si="3"/>
        <v>0.46</v>
      </c>
      <c r="G26" s="40"/>
      <c r="M26" s="29"/>
    </row>
    <row r="27" spans="1:13" s="35" customFormat="1" ht="15.75">
      <c r="A27" s="38">
        <v>108</v>
      </c>
      <c r="B27" s="45" t="s">
        <v>75</v>
      </c>
      <c r="C27" s="113">
        <v>10</v>
      </c>
      <c r="D27" s="113">
        <v>5</v>
      </c>
      <c r="E27" s="53">
        <f t="shared" si="2"/>
        <v>5</v>
      </c>
      <c r="F27" s="74">
        <f t="shared" si="3"/>
        <v>1</v>
      </c>
      <c r="G27" s="40"/>
      <c r="M27" s="29"/>
    </row>
    <row r="28" spans="1:13" s="35" customFormat="1" ht="15.75">
      <c r="A28" s="38">
        <v>109</v>
      </c>
      <c r="B28" s="45" t="s">
        <v>203</v>
      </c>
      <c r="C28" s="113">
        <v>190</v>
      </c>
      <c r="D28" s="113">
        <v>259</v>
      </c>
      <c r="E28" s="53">
        <f t="shared" si="2"/>
        <v>-69</v>
      </c>
      <c r="F28" s="74">
        <f t="shared" si="3"/>
        <v>-0.26640926640926643</v>
      </c>
      <c r="G28" s="40"/>
      <c r="M28" s="29"/>
    </row>
    <row r="29" spans="1:13" s="35" customFormat="1" ht="15.75">
      <c r="A29" s="38">
        <v>110</v>
      </c>
      <c r="B29" s="45" t="s">
        <v>158</v>
      </c>
      <c r="C29" s="113">
        <v>78</v>
      </c>
      <c r="D29" s="113">
        <v>83</v>
      </c>
      <c r="E29" s="53">
        <f t="shared" si="2"/>
        <v>-5</v>
      </c>
      <c r="F29" s="74">
        <f t="shared" si="3"/>
        <v>-6.0240963855421686E-2</v>
      </c>
      <c r="G29" s="40"/>
      <c r="M29" s="29"/>
    </row>
    <row r="30" spans="1:13" s="35" customFormat="1" ht="15.75">
      <c r="A30" s="38">
        <v>111</v>
      </c>
      <c r="B30" s="45" t="s">
        <v>145</v>
      </c>
      <c r="C30" s="113">
        <v>0</v>
      </c>
      <c r="D30" s="113">
        <v>6</v>
      </c>
      <c r="E30" s="53">
        <f t="shared" si="2"/>
        <v>-6</v>
      </c>
      <c r="F30" s="74">
        <f t="shared" si="3"/>
        <v>-1</v>
      </c>
      <c r="G30" s="40"/>
      <c r="M30" s="29"/>
    </row>
    <row r="31" spans="1:13" s="35" customFormat="1" ht="15.75">
      <c r="A31" s="38">
        <v>112</v>
      </c>
      <c r="B31" s="45" t="s">
        <v>241</v>
      </c>
      <c r="C31" s="113">
        <v>11</v>
      </c>
      <c r="D31" s="113">
        <v>3</v>
      </c>
      <c r="E31" s="53">
        <f t="shared" si="2"/>
        <v>8</v>
      </c>
      <c r="F31" s="74">
        <f t="shared" si="3"/>
        <v>2.6666666666666665</v>
      </c>
      <c r="G31" s="40"/>
      <c r="M31" s="29"/>
    </row>
    <row r="32" spans="1:13" s="35" customFormat="1" ht="15.75">
      <c r="A32" s="38">
        <v>113</v>
      </c>
      <c r="B32" s="45" t="s">
        <v>18</v>
      </c>
      <c r="C32" s="113">
        <v>578</v>
      </c>
      <c r="D32" s="113">
        <v>866</v>
      </c>
      <c r="E32" s="53">
        <f t="shared" si="2"/>
        <v>-288</v>
      </c>
      <c r="F32" s="74">
        <f t="shared" si="3"/>
        <v>-0.33256351039260967</v>
      </c>
      <c r="G32" s="40"/>
      <c r="M32" s="29"/>
    </row>
    <row r="33" spans="1:13" s="35" customFormat="1" ht="15.75">
      <c r="A33" s="38">
        <v>114</v>
      </c>
      <c r="B33" s="45" t="s">
        <v>340</v>
      </c>
      <c r="C33" s="113">
        <v>2</v>
      </c>
      <c r="D33" s="113">
        <v>0</v>
      </c>
      <c r="E33" s="53">
        <f t="shared" si="2"/>
        <v>2</v>
      </c>
      <c r="F33" s="74"/>
      <c r="G33" s="40"/>
      <c r="M33" s="29"/>
    </row>
    <row r="34" spans="1:13" s="35" customFormat="1" ht="15.75">
      <c r="A34" s="38">
        <v>115</v>
      </c>
      <c r="B34" s="45" t="s">
        <v>206</v>
      </c>
      <c r="C34" s="113">
        <v>16</v>
      </c>
      <c r="D34" s="113">
        <v>35</v>
      </c>
      <c r="E34" s="53">
        <f t="shared" si="2"/>
        <v>-19</v>
      </c>
      <c r="F34" s="74">
        <f t="shared" si="3"/>
        <v>-0.54285714285714282</v>
      </c>
      <c r="G34" s="40"/>
      <c r="M34" s="29"/>
    </row>
    <row r="35" spans="1:13" s="35" customFormat="1" ht="15.75">
      <c r="A35" s="38">
        <v>116</v>
      </c>
      <c r="B35" s="45" t="s">
        <v>49</v>
      </c>
      <c r="C35" s="113">
        <v>57</v>
      </c>
      <c r="D35" s="113">
        <v>57</v>
      </c>
      <c r="E35" s="53">
        <f t="shared" si="2"/>
        <v>0</v>
      </c>
      <c r="F35" s="74">
        <f t="shared" si="3"/>
        <v>0</v>
      </c>
      <c r="G35" s="40"/>
      <c r="M35" s="29"/>
    </row>
    <row r="36" spans="1:13" s="35" customFormat="1" ht="15.75">
      <c r="A36" s="38">
        <v>119</v>
      </c>
      <c r="B36" s="45" t="s">
        <v>326</v>
      </c>
      <c r="C36" s="113">
        <v>14</v>
      </c>
      <c r="D36" s="113">
        <v>7</v>
      </c>
      <c r="E36" s="53">
        <f t="shared" si="2"/>
        <v>7</v>
      </c>
      <c r="F36" s="74">
        <f t="shared" si="3"/>
        <v>1</v>
      </c>
      <c r="G36" s="40"/>
      <c r="M36" s="29"/>
    </row>
    <row r="37" spans="1:13" s="35" customFormat="1" ht="15.75">
      <c r="A37" s="38">
        <v>120</v>
      </c>
      <c r="B37" s="45" t="s">
        <v>56</v>
      </c>
      <c r="C37" s="113">
        <v>47</v>
      </c>
      <c r="D37" s="113">
        <v>62</v>
      </c>
      <c r="E37" s="53">
        <f t="shared" si="2"/>
        <v>-15</v>
      </c>
      <c r="F37" s="74">
        <f t="shared" si="3"/>
        <v>-0.24193548387096775</v>
      </c>
      <c r="G37" s="40"/>
      <c r="M37" s="29"/>
    </row>
    <row r="38" spans="1:13" s="35" customFormat="1" ht="15.75">
      <c r="A38" s="38">
        <v>121</v>
      </c>
      <c r="B38" s="45" t="s">
        <v>13</v>
      </c>
      <c r="C38" s="113">
        <v>332</v>
      </c>
      <c r="D38" s="113">
        <v>384</v>
      </c>
      <c r="E38" s="53">
        <f t="shared" si="2"/>
        <v>-52</v>
      </c>
      <c r="F38" s="74">
        <f t="shared" si="3"/>
        <v>-0.13541666666666666</v>
      </c>
      <c r="G38" s="40"/>
      <c r="M38" s="29"/>
    </row>
    <row r="39" spans="1:13" s="35" customFormat="1" ht="15.75">
      <c r="A39" s="38">
        <v>122</v>
      </c>
      <c r="B39" s="45" t="s">
        <v>260</v>
      </c>
      <c r="C39" s="113">
        <v>5</v>
      </c>
      <c r="D39" s="113">
        <v>15</v>
      </c>
      <c r="E39" s="53">
        <f t="shared" si="2"/>
        <v>-10</v>
      </c>
      <c r="F39" s="74">
        <f t="shared" si="3"/>
        <v>-0.66666666666666663</v>
      </c>
      <c r="G39" s="40"/>
      <c r="M39" s="29"/>
    </row>
    <row r="40" spans="1:13" s="35" customFormat="1" ht="15.75">
      <c r="A40" s="38">
        <v>123</v>
      </c>
      <c r="B40" s="45" t="s">
        <v>242</v>
      </c>
      <c r="C40" s="113">
        <v>30</v>
      </c>
      <c r="D40" s="113">
        <v>31</v>
      </c>
      <c r="E40" s="53">
        <f t="shared" si="2"/>
        <v>-1</v>
      </c>
      <c r="F40" s="74">
        <f t="shared" si="3"/>
        <v>-3.2258064516129031E-2</v>
      </c>
      <c r="G40" s="40"/>
      <c r="M40" s="29"/>
    </row>
    <row r="41" spans="1:13" s="35" customFormat="1" ht="15.75">
      <c r="A41" s="38">
        <v>124</v>
      </c>
      <c r="B41" s="45" t="s">
        <v>281</v>
      </c>
      <c r="C41" s="113">
        <v>0</v>
      </c>
      <c r="D41" s="113">
        <v>14</v>
      </c>
      <c r="E41" s="53">
        <f t="shared" si="2"/>
        <v>-14</v>
      </c>
      <c r="F41" s="74">
        <f t="shared" si="3"/>
        <v>-1</v>
      </c>
      <c r="G41" s="40"/>
      <c r="M41" s="29"/>
    </row>
    <row r="42" spans="1:13" s="35" customFormat="1" ht="15.75">
      <c r="A42" s="38">
        <v>125</v>
      </c>
      <c r="B42" s="45" t="s">
        <v>341</v>
      </c>
      <c r="C42" s="113">
        <v>5</v>
      </c>
      <c r="D42" s="113">
        <v>0</v>
      </c>
      <c r="E42" s="53">
        <f t="shared" si="2"/>
        <v>5</v>
      </c>
      <c r="F42" s="74"/>
      <c r="G42" s="40"/>
      <c r="M42" s="29"/>
    </row>
    <row r="43" spans="1:13" s="35" customFormat="1" ht="15.75">
      <c r="A43" s="38">
        <v>126</v>
      </c>
      <c r="B43" s="45" t="s">
        <v>342</v>
      </c>
      <c r="C43" s="113">
        <v>1</v>
      </c>
      <c r="D43" s="113">
        <v>0</v>
      </c>
      <c r="E43" s="53">
        <f t="shared" si="2"/>
        <v>1</v>
      </c>
      <c r="F43" s="74"/>
      <c r="G43" s="40"/>
      <c r="M43" s="29"/>
    </row>
    <row r="44" spans="1:13" s="35" customFormat="1" ht="15.75">
      <c r="A44" s="38">
        <v>127</v>
      </c>
      <c r="B44" s="45" t="s">
        <v>287</v>
      </c>
      <c r="C44" s="113">
        <v>0</v>
      </c>
      <c r="D44" s="113">
        <v>2</v>
      </c>
      <c r="E44" s="53">
        <f t="shared" si="2"/>
        <v>-2</v>
      </c>
      <c r="F44" s="74">
        <f t="shared" si="3"/>
        <v>-1</v>
      </c>
      <c r="G44" s="40"/>
      <c r="M44" s="29"/>
    </row>
    <row r="45" spans="1:13" s="35" customFormat="1" ht="15.75">
      <c r="A45" s="38">
        <v>128</v>
      </c>
      <c r="B45" s="45" t="s">
        <v>109</v>
      </c>
      <c r="C45" s="113">
        <v>2</v>
      </c>
      <c r="D45" s="113">
        <v>0</v>
      </c>
      <c r="E45" s="53">
        <f t="shared" si="2"/>
        <v>2</v>
      </c>
      <c r="F45" s="74"/>
      <c r="G45" s="40"/>
      <c r="M45" s="29"/>
    </row>
    <row r="46" spans="1:13" s="35" customFormat="1" ht="15.75">
      <c r="A46" s="38">
        <v>130</v>
      </c>
      <c r="B46" s="45" t="s">
        <v>53</v>
      </c>
      <c r="C46" s="113">
        <v>20</v>
      </c>
      <c r="D46" s="113">
        <v>8</v>
      </c>
      <c r="E46" s="53">
        <f t="shared" si="2"/>
        <v>12</v>
      </c>
      <c r="F46" s="74">
        <f t="shared" si="3"/>
        <v>1.5</v>
      </c>
      <c r="G46" s="40"/>
      <c r="M46" s="29"/>
    </row>
    <row r="47" spans="1:13" s="35" customFormat="1" ht="15.75">
      <c r="A47" s="38">
        <v>131</v>
      </c>
      <c r="B47" s="45" t="s">
        <v>71</v>
      </c>
      <c r="C47" s="113">
        <v>52</v>
      </c>
      <c r="D47" s="113">
        <v>73</v>
      </c>
      <c r="E47" s="53">
        <f t="shared" si="2"/>
        <v>-21</v>
      </c>
      <c r="F47" s="74">
        <f t="shared" si="3"/>
        <v>-0.28767123287671231</v>
      </c>
      <c r="G47" s="40"/>
      <c r="M47" s="29"/>
    </row>
    <row r="48" spans="1:13" s="35" customFormat="1" ht="15.75">
      <c r="A48" s="38">
        <v>132</v>
      </c>
      <c r="B48" s="45" t="s">
        <v>243</v>
      </c>
      <c r="C48" s="113">
        <v>1</v>
      </c>
      <c r="D48" s="113">
        <v>4</v>
      </c>
      <c r="E48" s="53">
        <f t="shared" si="2"/>
        <v>-3</v>
      </c>
      <c r="F48" s="74">
        <f t="shared" si="3"/>
        <v>-0.75</v>
      </c>
      <c r="G48" s="40"/>
      <c r="M48" s="29"/>
    </row>
    <row r="49" spans="1:13" s="35" customFormat="1" ht="15.75">
      <c r="A49" s="38">
        <v>133</v>
      </c>
      <c r="B49" s="45" t="s">
        <v>140</v>
      </c>
      <c r="C49" s="113">
        <v>26</v>
      </c>
      <c r="D49" s="113">
        <v>12</v>
      </c>
      <c r="E49" s="53">
        <f t="shared" si="2"/>
        <v>14</v>
      </c>
      <c r="F49" s="74">
        <f t="shared" si="3"/>
        <v>1.1666666666666667</v>
      </c>
      <c r="G49" s="40"/>
      <c r="M49" s="29"/>
    </row>
    <row r="50" spans="1:13" s="35" customFormat="1" ht="15.75">
      <c r="A50" s="38">
        <v>134</v>
      </c>
      <c r="B50" s="45" t="s">
        <v>179</v>
      </c>
      <c r="C50" s="113">
        <v>28</v>
      </c>
      <c r="D50" s="113">
        <v>9</v>
      </c>
      <c r="E50" s="53">
        <f t="shared" si="2"/>
        <v>19</v>
      </c>
      <c r="F50" s="74">
        <f t="shared" si="3"/>
        <v>2.1111111111111112</v>
      </c>
      <c r="G50" s="40"/>
      <c r="M50" s="29"/>
    </row>
    <row r="51" spans="1:13" s="35" customFormat="1" ht="15.75">
      <c r="A51" s="38">
        <v>135</v>
      </c>
      <c r="B51" s="45" t="s">
        <v>172</v>
      </c>
      <c r="C51" s="113">
        <v>30</v>
      </c>
      <c r="D51" s="113">
        <v>26</v>
      </c>
      <c r="E51" s="53">
        <f t="shared" si="2"/>
        <v>4</v>
      </c>
      <c r="F51" s="74">
        <f t="shared" si="3"/>
        <v>0.15384615384615385</v>
      </c>
      <c r="G51" s="40"/>
      <c r="M51" s="29"/>
    </row>
    <row r="52" spans="1:13" s="35" customFormat="1" ht="15.75">
      <c r="A52" s="38">
        <v>137</v>
      </c>
      <c r="B52" s="45" t="s">
        <v>120</v>
      </c>
      <c r="C52" s="113">
        <v>37</v>
      </c>
      <c r="D52" s="113">
        <v>51</v>
      </c>
      <c r="E52" s="53">
        <f t="shared" si="2"/>
        <v>-14</v>
      </c>
      <c r="F52" s="74">
        <f t="shared" si="3"/>
        <v>-0.27450980392156865</v>
      </c>
      <c r="G52" s="40"/>
      <c r="M52" s="29"/>
    </row>
    <row r="53" spans="1:13" s="35" customFormat="1" ht="15.75">
      <c r="A53" s="38">
        <v>138</v>
      </c>
      <c r="B53" s="45" t="s">
        <v>159</v>
      </c>
      <c r="C53" s="113">
        <v>98</v>
      </c>
      <c r="D53" s="113">
        <v>101</v>
      </c>
      <c r="E53" s="53">
        <f t="shared" si="2"/>
        <v>-3</v>
      </c>
      <c r="F53" s="74">
        <f t="shared" si="3"/>
        <v>-2.9702970297029702E-2</v>
      </c>
      <c r="G53" s="40"/>
      <c r="M53" s="29"/>
    </row>
    <row r="54" spans="1:13" s="35" customFormat="1" ht="15.75">
      <c r="A54" s="38">
        <v>139</v>
      </c>
      <c r="B54" s="45" t="s">
        <v>261</v>
      </c>
      <c r="C54" s="113">
        <v>18</v>
      </c>
      <c r="D54" s="113">
        <v>12</v>
      </c>
      <c r="E54" s="53">
        <f t="shared" si="2"/>
        <v>6</v>
      </c>
      <c r="F54" s="74">
        <f t="shared" si="3"/>
        <v>0.5</v>
      </c>
      <c r="G54" s="40"/>
      <c r="M54" s="29"/>
    </row>
    <row r="55" spans="1:13" s="35" customFormat="1" ht="15.75">
      <c r="A55" s="38">
        <v>140</v>
      </c>
      <c r="B55" s="45" t="s">
        <v>262</v>
      </c>
      <c r="C55" s="113">
        <v>17</v>
      </c>
      <c r="D55" s="113">
        <v>21</v>
      </c>
      <c r="E55" s="53">
        <f t="shared" si="2"/>
        <v>-4</v>
      </c>
      <c r="F55" s="74">
        <f t="shared" si="3"/>
        <v>-0.19047619047619047</v>
      </c>
      <c r="G55" s="40"/>
      <c r="M55" s="29"/>
    </row>
    <row r="56" spans="1:13" s="35" customFormat="1" ht="15.75">
      <c r="A56" s="38">
        <v>141</v>
      </c>
      <c r="B56" s="45" t="s">
        <v>343</v>
      </c>
      <c r="C56" s="113">
        <v>1</v>
      </c>
      <c r="D56" s="113">
        <v>0</v>
      </c>
      <c r="E56" s="53">
        <f t="shared" si="2"/>
        <v>1</v>
      </c>
      <c r="F56" s="74"/>
      <c r="G56" s="40"/>
      <c r="M56" s="29"/>
    </row>
    <row r="57" spans="1:13" s="35" customFormat="1" ht="15.75">
      <c r="A57" s="38">
        <v>143</v>
      </c>
      <c r="B57" s="45" t="s">
        <v>175</v>
      </c>
      <c r="C57" s="113">
        <v>159</v>
      </c>
      <c r="D57" s="113">
        <v>152</v>
      </c>
      <c r="E57" s="53">
        <f t="shared" si="2"/>
        <v>7</v>
      </c>
      <c r="F57" s="74">
        <f t="shared" si="3"/>
        <v>4.6052631578947366E-2</v>
      </c>
      <c r="G57" s="40"/>
      <c r="M57" s="29"/>
    </row>
    <row r="58" spans="1:13" s="35" customFormat="1" ht="15.75">
      <c r="A58" s="38">
        <v>144</v>
      </c>
      <c r="B58" s="45" t="s">
        <v>92</v>
      </c>
      <c r="C58" s="113">
        <v>62</v>
      </c>
      <c r="D58" s="113">
        <v>67</v>
      </c>
      <c r="E58" s="53">
        <f t="shared" si="2"/>
        <v>-5</v>
      </c>
      <c r="F58" s="74">
        <f t="shared" si="3"/>
        <v>-7.4626865671641784E-2</v>
      </c>
      <c r="G58" s="40"/>
      <c r="M58" s="29"/>
    </row>
    <row r="59" spans="1:13" s="35" customFormat="1" ht="15.75">
      <c r="A59" s="38">
        <v>145</v>
      </c>
      <c r="B59" s="45" t="s">
        <v>293</v>
      </c>
      <c r="C59" s="113">
        <v>1639</v>
      </c>
      <c r="D59" s="113">
        <v>1688</v>
      </c>
      <c r="E59" s="53">
        <f t="shared" si="2"/>
        <v>-49</v>
      </c>
      <c r="F59" s="74">
        <f t="shared" si="3"/>
        <v>-2.9028436018957347E-2</v>
      </c>
      <c r="G59" s="40"/>
      <c r="M59" s="29"/>
    </row>
    <row r="60" spans="1:13" s="35" customFormat="1" ht="15.75">
      <c r="A60" s="38">
        <v>146</v>
      </c>
      <c r="B60" s="45" t="s">
        <v>14</v>
      </c>
      <c r="C60" s="113">
        <v>975</v>
      </c>
      <c r="D60" s="113">
        <v>1013</v>
      </c>
      <c r="E60" s="53">
        <f t="shared" si="2"/>
        <v>-38</v>
      </c>
      <c r="F60" s="74">
        <f t="shared" si="3"/>
        <v>-3.751233958538993E-2</v>
      </c>
      <c r="G60" s="40"/>
      <c r="M60" s="29"/>
    </row>
    <row r="61" spans="1:13" s="35" customFormat="1" ht="15.75">
      <c r="A61" s="38">
        <v>148</v>
      </c>
      <c r="B61" s="45" t="s">
        <v>116</v>
      </c>
      <c r="C61" s="113">
        <v>155</v>
      </c>
      <c r="D61" s="113">
        <v>110</v>
      </c>
      <c r="E61" s="53">
        <f t="shared" si="2"/>
        <v>45</v>
      </c>
      <c r="F61" s="74">
        <f t="shared" si="3"/>
        <v>0.40909090909090912</v>
      </c>
      <c r="G61" s="40"/>
      <c r="M61" s="29"/>
    </row>
    <row r="62" spans="1:13" s="35" customFormat="1" ht="15.75">
      <c r="A62" s="38">
        <v>149</v>
      </c>
      <c r="B62" s="45" t="s">
        <v>197</v>
      </c>
      <c r="C62" s="113">
        <v>80</v>
      </c>
      <c r="D62" s="113">
        <v>49</v>
      </c>
      <c r="E62" s="53">
        <f t="shared" si="2"/>
        <v>31</v>
      </c>
      <c r="F62" s="74">
        <f t="shared" si="3"/>
        <v>0.63265306122448983</v>
      </c>
      <c r="G62" s="40"/>
      <c r="M62" s="29"/>
    </row>
    <row r="63" spans="1:13" s="35" customFormat="1" ht="15.75">
      <c r="A63" s="38">
        <v>197</v>
      </c>
      <c r="B63" s="45" t="s">
        <v>249</v>
      </c>
      <c r="C63" s="113">
        <v>81</v>
      </c>
      <c r="D63" s="113">
        <v>65</v>
      </c>
      <c r="E63" s="53">
        <f t="shared" si="2"/>
        <v>16</v>
      </c>
      <c r="F63" s="74">
        <f t="shared" si="3"/>
        <v>0.24615384615384617</v>
      </c>
      <c r="G63" s="40"/>
      <c r="M63" s="29"/>
    </row>
    <row r="64" spans="1:13" s="35" customFormat="1" ht="15.75">
      <c r="A64" s="38">
        <v>198</v>
      </c>
      <c r="B64" s="45" t="s">
        <v>220</v>
      </c>
      <c r="C64" s="113">
        <v>71</v>
      </c>
      <c r="D64" s="113">
        <v>100</v>
      </c>
      <c r="E64" s="53">
        <f t="shared" si="2"/>
        <v>-29</v>
      </c>
      <c r="F64" s="74">
        <f t="shared" si="3"/>
        <v>-0.28999999999999998</v>
      </c>
      <c r="G64" s="40"/>
      <c r="M64" s="29"/>
    </row>
    <row r="65" spans="1:13" s="35" customFormat="1" ht="15.75">
      <c r="A65" s="38">
        <v>199</v>
      </c>
      <c r="B65" s="45" t="s">
        <v>286</v>
      </c>
      <c r="C65" s="113">
        <v>31</v>
      </c>
      <c r="D65" s="113">
        <v>20</v>
      </c>
      <c r="E65" s="53">
        <f t="shared" si="2"/>
        <v>11</v>
      </c>
      <c r="F65" s="74">
        <f t="shared" si="3"/>
        <v>0.55000000000000004</v>
      </c>
      <c r="G65" s="40"/>
      <c r="M65" s="29"/>
    </row>
    <row r="66" spans="1:13" s="35" customFormat="1">
      <c r="A66" s="67"/>
      <c r="B66" s="64" t="s">
        <v>22</v>
      </c>
      <c r="C66" s="65">
        <f>SUM(C21:C65)</f>
        <v>5789</v>
      </c>
      <c r="D66" s="65">
        <f>SUM(D21:D65)</f>
        <v>6263</v>
      </c>
      <c r="E66" s="22">
        <f t="shared" ref="E66:E86" si="4">C66-D66</f>
        <v>-474</v>
      </c>
      <c r="F66" s="77">
        <f t="shared" ref="F66:F121" si="5">E66/D66</f>
        <v>-7.5682580233115124E-2</v>
      </c>
      <c r="G66" s="40"/>
      <c r="H66" s="41"/>
      <c r="I66" s="2"/>
      <c r="J66" s="5"/>
      <c r="M66" s="29"/>
    </row>
    <row r="67" spans="1:13" s="35" customFormat="1">
      <c r="A67" s="67"/>
      <c r="B67" s="63"/>
      <c r="C67" s="66"/>
      <c r="D67" s="66"/>
      <c r="E67" s="5"/>
      <c r="F67" s="76"/>
      <c r="G67" s="40"/>
      <c r="H67" s="41"/>
      <c r="I67" s="2"/>
      <c r="J67" s="5"/>
      <c r="M67" s="29"/>
    </row>
    <row r="68" spans="1:13" s="35" customFormat="1">
      <c r="A68" s="67"/>
      <c r="B68" s="63"/>
      <c r="C68" s="66"/>
      <c r="D68" s="66"/>
      <c r="E68" s="5"/>
      <c r="F68" s="76"/>
      <c r="G68" s="40"/>
      <c r="H68" s="41"/>
      <c r="I68" s="2"/>
      <c r="J68" s="5"/>
      <c r="M68" s="29"/>
    </row>
    <row r="69" spans="1:13" s="35" customFormat="1" ht="17.25">
      <c r="A69" s="67"/>
      <c r="B69" s="79" t="s">
        <v>328</v>
      </c>
      <c r="C69" s="66"/>
      <c r="D69" s="66"/>
      <c r="E69" s="5"/>
      <c r="F69" s="76"/>
      <c r="G69" s="40"/>
      <c r="H69" s="41"/>
      <c r="I69" s="2"/>
      <c r="J69" s="5"/>
      <c r="M69" s="29"/>
    </row>
    <row r="70" spans="1:13" s="35" customFormat="1">
      <c r="A70" s="38">
        <v>201</v>
      </c>
      <c r="B70" s="45" t="s">
        <v>141</v>
      </c>
      <c r="C70" s="113">
        <v>59</v>
      </c>
      <c r="D70" s="113">
        <v>54</v>
      </c>
      <c r="E70" s="5">
        <f t="shared" si="4"/>
        <v>5</v>
      </c>
      <c r="F70" s="76">
        <f t="shared" si="5"/>
        <v>9.2592592592592587E-2</v>
      </c>
      <c r="G70" s="40"/>
      <c r="H70" s="41"/>
      <c r="I70" s="2"/>
      <c r="J70" s="5"/>
      <c r="M70" s="29"/>
    </row>
    <row r="71" spans="1:13" s="35" customFormat="1">
      <c r="A71" s="38">
        <v>202</v>
      </c>
      <c r="B71" s="45" t="s">
        <v>125</v>
      </c>
      <c r="C71" s="113">
        <v>1</v>
      </c>
      <c r="D71" s="113">
        <v>0</v>
      </c>
      <c r="E71" s="5">
        <f t="shared" si="4"/>
        <v>1</v>
      </c>
      <c r="F71" s="76"/>
      <c r="G71" s="40"/>
      <c r="H71" s="41"/>
      <c r="I71" s="2"/>
      <c r="J71" s="5"/>
      <c r="M71" s="29"/>
    </row>
    <row r="72" spans="1:13" s="35" customFormat="1">
      <c r="A72" s="38">
        <v>203</v>
      </c>
      <c r="B72" s="45" t="s">
        <v>344</v>
      </c>
      <c r="C72" s="113">
        <v>1</v>
      </c>
      <c r="D72" s="113">
        <v>0</v>
      </c>
      <c r="E72" s="5">
        <f t="shared" si="4"/>
        <v>1</v>
      </c>
      <c r="F72" s="76"/>
      <c r="G72" s="40"/>
      <c r="H72" s="41"/>
      <c r="I72" s="2"/>
      <c r="J72" s="5"/>
      <c r="M72" s="29"/>
    </row>
    <row r="73" spans="1:13" s="35" customFormat="1">
      <c r="A73" s="38">
        <v>204</v>
      </c>
      <c r="B73" s="45" t="s">
        <v>20</v>
      </c>
      <c r="C73" s="113">
        <v>428</v>
      </c>
      <c r="D73" s="113">
        <v>563</v>
      </c>
      <c r="E73" s="5">
        <f t="shared" si="4"/>
        <v>-135</v>
      </c>
      <c r="F73" s="76">
        <f t="shared" si="5"/>
        <v>-0.23978685612788633</v>
      </c>
      <c r="G73" s="40"/>
      <c r="H73" s="41"/>
      <c r="I73" s="2"/>
      <c r="J73" s="5"/>
      <c r="M73" s="29"/>
    </row>
    <row r="74" spans="1:13" s="35" customFormat="1">
      <c r="A74" s="38">
        <v>205</v>
      </c>
      <c r="B74" s="45" t="s">
        <v>81</v>
      </c>
      <c r="C74" s="113">
        <v>107</v>
      </c>
      <c r="D74" s="113">
        <v>102</v>
      </c>
      <c r="E74" s="5">
        <f t="shared" si="4"/>
        <v>5</v>
      </c>
      <c r="F74" s="76">
        <f t="shared" si="5"/>
        <v>4.9019607843137254E-2</v>
      </c>
      <c r="G74" s="40"/>
      <c r="H74" s="41"/>
      <c r="I74" s="2"/>
      <c r="J74" s="5"/>
      <c r="M74" s="29"/>
    </row>
    <row r="75" spans="1:13" s="35" customFormat="1">
      <c r="A75" s="38">
        <v>206</v>
      </c>
      <c r="B75" s="45" t="s">
        <v>21</v>
      </c>
      <c r="C75" s="113">
        <v>295</v>
      </c>
      <c r="D75" s="113">
        <v>282</v>
      </c>
      <c r="E75" s="5">
        <f t="shared" si="4"/>
        <v>13</v>
      </c>
      <c r="F75" s="76">
        <f t="shared" si="5"/>
        <v>4.6099290780141841E-2</v>
      </c>
      <c r="G75" s="40"/>
      <c r="H75" s="44"/>
      <c r="I75" s="2"/>
      <c r="J75" s="5"/>
      <c r="M75" s="29"/>
    </row>
    <row r="76" spans="1:13" s="35" customFormat="1">
      <c r="A76" s="38">
        <v>207</v>
      </c>
      <c r="B76" s="45" t="s">
        <v>226</v>
      </c>
      <c r="C76" s="113">
        <v>17</v>
      </c>
      <c r="D76" s="113">
        <v>16</v>
      </c>
      <c r="E76" s="5">
        <f t="shared" si="4"/>
        <v>1</v>
      </c>
      <c r="F76" s="76">
        <f t="shared" si="5"/>
        <v>6.25E-2</v>
      </c>
      <c r="G76" s="40"/>
      <c r="H76" s="41"/>
      <c r="I76" s="2"/>
      <c r="J76" s="5"/>
      <c r="M76" s="29"/>
    </row>
    <row r="77" spans="1:13" s="35" customFormat="1">
      <c r="A77" s="38">
        <v>208</v>
      </c>
      <c r="B77" s="45" t="s">
        <v>63</v>
      </c>
      <c r="C77" s="113">
        <v>72</v>
      </c>
      <c r="D77" s="113">
        <v>60</v>
      </c>
      <c r="E77" s="5">
        <f t="shared" si="4"/>
        <v>12</v>
      </c>
      <c r="F77" s="76">
        <f t="shared" si="5"/>
        <v>0.2</v>
      </c>
      <c r="G77" s="40"/>
      <c r="H77" s="41"/>
      <c r="I77" s="2"/>
      <c r="J77" s="5"/>
      <c r="M77" s="29"/>
    </row>
    <row r="78" spans="1:13" s="35" customFormat="1">
      <c r="A78" s="38">
        <v>210</v>
      </c>
      <c r="B78" s="45" t="s">
        <v>275</v>
      </c>
      <c r="C78" s="113">
        <v>618</v>
      </c>
      <c r="D78" s="113">
        <v>631</v>
      </c>
      <c r="E78" s="5">
        <f t="shared" si="4"/>
        <v>-13</v>
      </c>
      <c r="F78" s="76">
        <f t="shared" si="5"/>
        <v>-2.0602218700475437E-2</v>
      </c>
      <c r="G78" s="40"/>
      <c r="H78" s="41"/>
      <c r="I78" s="2"/>
      <c r="J78" s="5"/>
      <c r="M78" s="29"/>
    </row>
    <row r="79" spans="1:13" s="35" customFormat="1">
      <c r="A79" s="38">
        <v>211</v>
      </c>
      <c r="B79" s="45" t="s">
        <v>216</v>
      </c>
      <c r="C79" s="113">
        <v>97</v>
      </c>
      <c r="D79" s="113">
        <v>111</v>
      </c>
      <c r="E79" s="5">
        <f t="shared" si="4"/>
        <v>-14</v>
      </c>
      <c r="F79" s="76">
        <f t="shared" si="5"/>
        <v>-0.12612612612612611</v>
      </c>
      <c r="G79" s="40"/>
      <c r="H79" s="41"/>
      <c r="I79" s="2"/>
      <c r="J79" s="5"/>
      <c r="M79" s="29"/>
    </row>
    <row r="80" spans="1:13" s="35" customFormat="1">
      <c r="A80" s="38">
        <v>212</v>
      </c>
      <c r="B80" s="45" t="s">
        <v>138</v>
      </c>
      <c r="C80" s="113">
        <v>4</v>
      </c>
      <c r="D80" s="113">
        <v>24</v>
      </c>
      <c r="E80" s="5">
        <f t="shared" si="4"/>
        <v>-20</v>
      </c>
      <c r="F80" s="76">
        <f t="shared" si="5"/>
        <v>-0.83333333333333337</v>
      </c>
      <c r="G80" s="40"/>
      <c r="H80" s="41"/>
      <c r="I80" s="2"/>
      <c r="J80" s="5"/>
      <c r="M80" s="29"/>
    </row>
    <row r="81" spans="1:13" s="35" customFormat="1">
      <c r="A81" s="38">
        <v>213</v>
      </c>
      <c r="B81" s="45" t="s">
        <v>66</v>
      </c>
      <c r="C81" s="113">
        <v>289</v>
      </c>
      <c r="D81" s="113">
        <v>279</v>
      </c>
      <c r="E81" s="5">
        <f t="shared" si="4"/>
        <v>10</v>
      </c>
      <c r="F81" s="76">
        <f t="shared" si="5"/>
        <v>3.5842293906810034E-2</v>
      </c>
      <c r="G81" s="40"/>
      <c r="H81" s="41"/>
      <c r="I81" s="2"/>
      <c r="J81" s="5"/>
      <c r="M81" s="29"/>
    </row>
    <row r="82" spans="1:13" s="35" customFormat="1">
      <c r="A82" s="38">
        <v>214</v>
      </c>
      <c r="B82" s="45" t="s">
        <v>205</v>
      </c>
      <c r="C82" s="113">
        <v>352</v>
      </c>
      <c r="D82" s="113">
        <v>364</v>
      </c>
      <c r="E82" s="5">
        <f t="shared" si="4"/>
        <v>-12</v>
      </c>
      <c r="F82" s="76">
        <f t="shared" si="5"/>
        <v>-3.2967032967032968E-2</v>
      </c>
      <c r="G82" s="40"/>
      <c r="H82" s="41"/>
      <c r="I82" s="2"/>
      <c r="J82" s="5"/>
      <c r="M82" s="29"/>
    </row>
    <row r="83" spans="1:13" s="35" customFormat="1">
      <c r="A83" s="38">
        <v>215</v>
      </c>
      <c r="B83" s="45" t="s">
        <v>208</v>
      </c>
      <c r="C83" s="113">
        <v>441</v>
      </c>
      <c r="D83" s="113">
        <v>357</v>
      </c>
      <c r="E83" s="5">
        <f t="shared" si="4"/>
        <v>84</v>
      </c>
      <c r="F83" s="76">
        <f t="shared" si="5"/>
        <v>0.23529411764705882</v>
      </c>
      <c r="G83" s="40"/>
      <c r="H83" s="41"/>
      <c r="I83" s="2"/>
      <c r="J83" s="5"/>
      <c r="M83" s="29"/>
    </row>
    <row r="84" spans="1:13" s="35" customFormat="1">
      <c r="A84" s="38">
        <v>216</v>
      </c>
      <c r="B84" s="45" t="s">
        <v>202</v>
      </c>
      <c r="C84" s="113">
        <v>296</v>
      </c>
      <c r="D84" s="113">
        <v>287</v>
      </c>
      <c r="E84" s="5">
        <f t="shared" si="4"/>
        <v>9</v>
      </c>
      <c r="F84" s="76">
        <f t="shared" si="5"/>
        <v>3.1358885017421602E-2</v>
      </c>
      <c r="G84" s="40"/>
      <c r="H84" s="41"/>
      <c r="I84" s="2"/>
      <c r="J84" s="5"/>
      <c r="M84" s="29"/>
    </row>
    <row r="85" spans="1:13" s="35" customFormat="1">
      <c r="A85" s="38">
        <v>217</v>
      </c>
      <c r="B85" s="45" t="s">
        <v>186</v>
      </c>
      <c r="C85" s="113">
        <v>100</v>
      </c>
      <c r="D85" s="113">
        <v>135</v>
      </c>
      <c r="E85" s="5">
        <f t="shared" si="4"/>
        <v>-35</v>
      </c>
      <c r="F85" s="76">
        <f t="shared" si="5"/>
        <v>-0.25925925925925924</v>
      </c>
      <c r="G85" s="40"/>
      <c r="H85" s="41"/>
      <c r="I85" s="2"/>
      <c r="J85" s="5"/>
      <c r="M85" s="29"/>
    </row>
    <row r="86" spans="1:13" s="35" customFormat="1">
      <c r="A86" s="38">
        <v>218</v>
      </c>
      <c r="B86" s="45" t="s">
        <v>42</v>
      </c>
      <c r="C86" s="113">
        <v>149</v>
      </c>
      <c r="D86" s="113">
        <v>176</v>
      </c>
      <c r="E86" s="5">
        <f t="shared" si="4"/>
        <v>-27</v>
      </c>
      <c r="F86" s="76">
        <f t="shared" si="5"/>
        <v>-0.15340909090909091</v>
      </c>
      <c r="G86" s="40"/>
      <c r="H86" s="41"/>
      <c r="I86" s="2"/>
      <c r="J86" s="5"/>
      <c r="M86" s="29"/>
    </row>
    <row r="87" spans="1:13" s="35" customFormat="1">
      <c r="A87" s="38">
        <v>219</v>
      </c>
      <c r="B87" s="45" t="s">
        <v>98</v>
      </c>
      <c r="C87" s="113">
        <v>2</v>
      </c>
      <c r="D87" s="113">
        <v>5</v>
      </c>
      <c r="E87" s="5">
        <f t="shared" ref="E87:E149" si="6">C87-D87</f>
        <v>-3</v>
      </c>
      <c r="F87" s="76">
        <f t="shared" si="5"/>
        <v>-0.6</v>
      </c>
      <c r="G87" s="40"/>
      <c r="H87" s="41"/>
      <c r="I87" s="2"/>
      <c r="J87" s="5"/>
      <c r="M87" s="29"/>
    </row>
    <row r="88" spans="1:13" s="35" customFormat="1">
      <c r="A88" s="38">
        <v>221</v>
      </c>
      <c r="B88" s="45" t="s">
        <v>117</v>
      </c>
      <c r="C88" s="113">
        <v>2</v>
      </c>
      <c r="D88" s="113">
        <v>2</v>
      </c>
      <c r="E88" s="5">
        <f t="shared" si="6"/>
        <v>0</v>
      </c>
      <c r="F88" s="76">
        <f t="shared" si="5"/>
        <v>0</v>
      </c>
      <c r="G88" s="40"/>
      <c r="H88" s="41"/>
      <c r="I88" s="2"/>
      <c r="J88" s="5"/>
      <c r="M88" s="29"/>
    </row>
    <row r="89" spans="1:13" s="35" customFormat="1">
      <c r="A89" s="38">
        <v>222</v>
      </c>
      <c r="B89" s="45" t="s">
        <v>327</v>
      </c>
      <c r="C89" s="113">
        <v>7</v>
      </c>
      <c r="D89" s="113">
        <v>4</v>
      </c>
      <c r="E89" s="5">
        <f t="shared" si="6"/>
        <v>3</v>
      </c>
      <c r="F89" s="76">
        <f t="shared" si="5"/>
        <v>0.75</v>
      </c>
      <c r="G89" s="40"/>
      <c r="H89" s="43"/>
      <c r="I89" s="2"/>
      <c r="J89" s="5"/>
      <c r="M89" s="29"/>
    </row>
    <row r="90" spans="1:13" s="35" customFormat="1">
      <c r="A90" s="38">
        <v>223</v>
      </c>
      <c r="B90" s="45" t="s">
        <v>50</v>
      </c>
      <c r="C90" s="113">
        <v>261</v>
      </c>
      <c r="D90" s="113">
        <v>270</v>
      </c>
      <c r="E90" s="5">
        <f t="shared" si="6"/>
        <v>-9</v>
      </c>
      <c r="F90" s="76">
        <f t="shared" si="5"/>
        <v>-3.3333333333333333E-2</v>
      </c>
      <c r="G90" s="40"/>
      <c r="H90" s="41"/>
      <c r="I90" s="2"/>
      <c r="J90" s="5"/>
      <c r="M90" s="29"/>
    </row>
    <row r="91" spans="1:13" s="35" customFormat="1">
      <c r="A91" s="38">
        <v>224</v>
      </c>
      <c r="B91" s="45" t="s">
        <v>99</v>
      </c>
      <c r="C91" s="113">
        <v>14</v>
      </c>
      <c r="D91" s="113">
        <v>14</v>
      </c>
      <c r="E91" s="5">
        <f t="shared" si="6"/>
        <v>0</v>
      </c>
      <c r="F91" s="76">
        <f t="shared" si="5"/>
        <v>0</v>
      </c>
      <c r="G91" s="40"/>
      <c r="H91" s="41"/>
      <c r="I91" s="2"/>
      <c r="J91" s="5"/>
      <c r="M91" s="29"/>
    </row>
    <row r="92" spans="1:13" s="35" customFormat="1">
      <c r="A92" s="38">
        <v>226</v>
      </c>
      <c r="B92" s="45" t="s">
        <v>123</v>
      </c>
      <c r="C92" s="113">
        <v>101</v>
      </c>
      <c r="D92" s="113">
        <v>79</v>
      </c>
      <c r="E92" s="5">
        <f t="shared" si="6"/>
        <v>22</v>
      </c>
      <c r="F92" s="76">
        <f t="shared" si="5"/>
        <v>0.27848101265822783</v>
      </c>
      <c r="G92" s="40"/>
      <c r="H92" s="41"/>
      <c r="I92" s="2"/>
      <c r="J92" s="5"/>
      <c r="M92" s="29"/>
    </row>
    <row r="93" spans="1:13" s="35" customFormat="1">
      <c r="A93" s="38">
        <v>227</v>
      </c>
      <c r="B93" s="45" t="s">
        <v>235</v>
      </c>
      <c r="C93" s="113">
        <v>3</v>
      </c>
      <c r="D93" s="113">
        <v>8</v>
      </c>
      <c r="E93" s="5">
        <f t="shared" si="6"/>
        <v>-5</v>
      </c>
      <c r="F93" s="76">
        <f t="shared" si="5"/>
        <v>-0.625</v>
      </c>
      <c r="G93" s="40"/>
      <c r="H93" s="41"/>
      <c r="I93" s="2"/>
      <c r="J93" s="5"/>
      <c r="M93" s="29"/>
    </row>
    <row r="94" spans="1:13" s="35" customFormat="1">
      <c r="A94" s="38">
        <v>228</v>
      </c>
      <c r="B94" s="45" t="s">
        <v>100</v>
      </c>
      <c r="C94" s="113">
        <v>77</v>
      </c>
      <c r="D94" s="113">
        <v>65</v>
      </c>
      <c r="E94" s="5">
        <f t="shared" si="6"/>
        <v>12</v>
      </c>
      <c r="F94" s="76">
        <f t="shared" si="5"/>
        <v>0.18461538461538463</v>
      </c>
      <c r="G94" s="40"/>
      <c r="H94" s="41"/>
      <c r="I94" s="2"/>
      <c r="J94" s="5"/>
      <c r="M94" s="29"/>
    </row>
    <row r="95" spans="1:13" s="35" customFormat="1">
      <c r="A95" s="38">
        <v>229</v>
      </c>
      <c r="B95" s="45" t="s">
        <v>64</v>
      </c>
      <c r="C95" s="113">
        <v>214</v>
      </c>
      <c r="D95" s="113">
        <v>267</v>
      </c>
      <c r="E95" s="5">
        <f t="shared" si="6"/>
        <v>-53</v>
      </c>
      <c r="F95" s="76">
        <f t="shared" si="5"/>
        <v>-0.19850187265917604</v>
      </c>
      <c r="G95" s="40"/>
      <c r="H95" s="41"/>
      <c r="I95" s="2"/>
      <c r="J95" s="5"/>
      <c r="M95" s="29"/>
    </row>
    <row r="96" spans="1:13" s="35" customFormat="1">
      <c r="A96" s="38">
        <v>230</v>
      </c>
      <c r="B96" s="45" t="s">
        <v>142</v>
      </c>
      <c r="C96" s="113">
        <v>33</v>
      </c>
      <c r="D96" s="113">
        <v>14</v>
      </c>
      <c r="E96" s="5">
        <f t="shared" si="6"/>
        <v>19</v>
      </c>
      <c r="F96" s="76">
        <f t="shared" si="5"/>
        <v>1.3571428571428572</v>
      </c>
      <c r="G96" s="40"/>
      <c r="H96" s="41"/>
      <c r="I96" s="2"/>
      <c r="J96" s="5"/>
      <c r="M96" s="29"/>
    </row>
    <row r="97" spans="1:13" s="35" customFormat="1">
      <c r="A97" s="38">
        <v>231</v>
      </c>
      <c r="B97" s="45" t="s">
        <v>274</v>
      </c>
      <c r="C97" s="113">
        <v>5</v>
      </c>
      <c r="D97" s="113">
        <v>0</v>
      </c>
      <c r="E97" s="5">
        <f t="shared" si="6"/>
        <v>5</v>
      </c>
      <c r="F97" s="76"/>
      <c r="G97" s="40"/>
      <c r="H97" s="41"/>
      <c r="I97" s="2"/>
      <c r="J97" s="5"/>
      <c r="M97" s="29"/>
    </row>
    <row r="98" spans="1:13" s="35" customFormat="1">
      <c r="A98" s="38">
        <v>232</v>
      </c>
      <c r="B98" s="45" t="s">
        <v>227</v>
      </c>
      <c r="C98" s="113">
        <v>72</v>
      </c>
      <c r="D98" s="113">
        <v>186</v>
      </c>
      <c r="E98" s="5">
        <f t="shared" si="6"/>
        <v>-114</v>
      </c>
      <c r="F98" s="76">
        <f t="shared" si="5"/>
        <v>-0.61290322580645162</v>
      </c>
      <c r="G98" s="40"/>
      <c r="H98" s="41"/>
      <c r="I98" s="2"/>
      <c r="J98" s="5"/>
      <c r="M98" s="29"/>
    </row>
    <row r="99" spans="1:13" s="35" customFormat="1">
      <c r="A99" s="38">
        <v>233</v>
      </c>
      <c r="B99" s="45" t="s">
        <v>228</v>
      </c>
      <c r="C99" s="113">
        <v>62</v>
      </c>
      <c r="D99" s="113">
        <v>83</v>
      </c>
      <c r="E99" s="5">
        <f t="shared" si="6"/>
        <v>-21</v>
      </c>
      <c r="F99" s="76">
        <f t="shared" si="5"/>
        <v>-0.25301204819277107</v>
      </c>
      <c r="G99" s="40"/>
      <c r="H99" s="41"/>
      <c r="I99" s="2"/>
      <c r="J99" s="5"/>
      <c r="M99" s="29"/>
    </row>
    <row r="100" spans="1:13" s="35" customFormat="1">
      <c r="A100" s="38">
        <v>234</v>
      </c>
      <c r="B100" s="45" t="s">
        <v>229</v>
      </c>
      <c r="C100" s="113">
        <v>77</v>
      </c>
      <c r="D100" s="113">
        <v>62</v>
      </c>
      <c r="E100" s="5">
        <f t="shared" si="6"/>
        <v>15</v>
      </c>
      <c r="F100" s="76">
        <f t="shared" si="5"/>
        <v>0.24193548387096775</v>
      </c>
      <c r="G100" s="40"/>
      <c r="H100" s="41"/>
      <c r="I100" s="2"/>
      <c r="J100" s="5"/>
      <c r="M100" s="29"/>
    </row>
    <row r="101" spans="1:13" s="35" customFormat="1">
      <c r="A101" s="38">
        <v>235</v>
      </c>
      <c r="B101" s="45" t="s">
        <v>105</v>
      </c>
      <c r="C101" s="113">
        <v>4</v>
      </c>
      <c r="D101" s="113">
        <v>2</v>
      </c>
      <c r="E101" s="5">
        <f t="shared" si="6"/>
        <v>2</v>
      </c>
      <c r="F101" s="76">
        <f t="shared" si="5"/>
        <v>1</v>
      </c>
      <c r="G101" s="40"/>
      <c r="H101" s="41"/>
      <c r="I101" s="2"/>
      <c r="J101" s="5"/>
      <c r="M101" s="29"/>
    </row>
    <row r="102" spans="1:13" s="35" customFormat="1">
      <c r="A102" s="38">
        <v>236</v>
      </c>
      <c r="B102" s="45" t="s">
        <v>194</v>
      </c>
      <c r="C102" s="113">
        <v>115</v>
      </c>
      <c r="D102" s="113">
        <v>101</v>
      </c>
      <c r="E102" s="5">
        <f t="shared" si="6"/>
        <v>14</v>
      </c>
      <c r="F102" s="76">
        <f t="shared" si="5"/>
        <v>0.13861386138613863</v>
      </c>
      <c r="G102" s="40"/>
      <c r="H102" s="41"/>
      <c r="I102" s="2"/>
      <c r="J102" s="5"/>
      <c r="M102" s="29"/>
    </row>
    <row r="103" spans="1:13" s="35" customFormat="1">
      <c r="A103" s="38">
        <v>237</v>
      </c>
      <c r="B103" s="45" t="s">
        <v>276</v>
      </c>
      <c r="C103" s="113">
        <v>0</v>
      </c>
      <c r="D103" s="113">
        <v>7</v>
      </c>
      <c r="E103" s="5">
        <f t="shared" si="6"/>
        <v>-7</v>
      </c>
      <c r="F103" s="76">
        <f t="shared" si="5"/>
        <v>-1</v>
      </c>
      <c r="G103" s="40"/>
      <c r="H103" s="41"/>
      <c r="I103" s="2"/>
      <c r="J103" s="5"/>
      <c r="M103" s="29"/>
    </row>
    <row r="104" spans="1:13" s="35" customFormat="1">
      <c r="A104" s="38">
        <v>238</v>
      </c>
      <c r="B104" s="45" t="s">
        <v>277</v>
      </c>
      <c r="C104" s="113">
        <v>1</v>
      </c>
      <c r="D104" s="113">
        <v>9</v>
      </c>
      <c r="E104" s="5">
        <f t="shared" si="6"/>
        <v>-8</v>
      </c>
      <c r="F104" s="76">
        <f t="shared" si="5"/>
        <v>-0.88888888888888884</v>
      </c>
      <c r="G104" s="40"/>
      <c r="H104" s="41"/>
      <c r="I104" s="2"/>
      <c r="J104" s="5"/>
      <c r="M104" s="29"/>
    </row>
    <row r="105" spans="1:13" s="35" customFormat="1">
      <c r="A105" s="38">
        <v>239</v>
      </c>
      <c r="B105" s="45" t="s">
        <v>65</v>
      </c>
      <c r="C105" s="113">
        <v>43</v>
      </c>
      <c r="D105" s="113">
        <v>60</v>
      </c>
      <c r="E105" s="5">
        <f t="shared" si="6"/>
        <v>-17</v>
      </c>
      <c r="F105" s="76">
        <f t="shared" si="5"/>
        <v>-0.28333333333333333</v>
      </c>
      <c r="G105" s="40"/>
      <c r="H105" s="41"/>
      <c r="I105" s="2"/>
      <c r="J105" s="5"/>
      <c r="M105" s="29"/>
    </row>
    <row r="106" spans="1:13" s="35" customFormat="1">
      <c r="A106" s="38">
        <v>240</v>
      </c>
      <c r="B106" s="45" t="s">
        <v>161</v>
      </c>
      <c r="C106" s="113">
        <v>8</v>
      </c>
      <c r="D106" s="113">
        <v>1</v>
      </c>
      <c r="E106" s="5">
        <f t="shared" si="6"/>
        <v>7</v>
      </c>
      <c r="F106" s="76">
        <f t="shared" si="5"/>
        <v>7</v>
      </c>
      <c r="G106" s="40"/>
      <c r="H106" s="41"/>
      <c r="I106" s="2"/>
      <c r="J106" s="5"/>
      <c r="M106" s="29"/>
    </row>
    <row r="107" spans="1:13" s="35" customFormat="1">
      <c r="A107" s="38">
        <v>242</v>
      </c>
      <c r="B107" s="45" t="s">
        <v>79</v>
      </c>
      <c r="C107" s="113">
        <v>1</v>
      </c>
      <c r="D107" s="113">
        <v>2</v>
      </c>
      <c r="E107" s="5">
        <f t="shared" si="6"/>
        <v>-1</v>
      </c>
      <c r="F107" s="76">
        <f t="shared" si="5"/>
        <v>-0.5</v>
      </c>
      <c r="G107" s="40"/>
      <c r="H107" s="41"/>
      <c r="I107" s="2"/>
      <c r="J107" s="5"/>
      <c r="M107" s="29"/>
    </row>
    <row r="108" spans="1:13" s="35" customFormat="1">
      <c r="A108" s="38">
        <v>243</v>
      </c>
      <c r="B108" s="45" t="s">
        <v>44</v>
      </c>
      <c r="C108" s="113">
        <v>162</v>
      </c>
      <c r="D108" s="113">
        <v>90</v>
      </c>
      <c r="E108" s="5">
        <f t="shared" si="6"/>
        <v>72</v>
      </c>
      <c r="F108" s="76">
        <f t="shared" si="5"/>
        <v>0.8</v>
      </c>
      <c r="G108" s="40"/>
      <c r="H108" s="41"/>
      <c r="I108" s="2"/>
      <c r="J108" s="5"/>
      <c r="M108" s="29"/>
    </row>
    <row r="109" spans="1:13" s="35" customFormat="1">
      <c r="A109" s="38">
        <v>244</v>
      </c>
      <c r="B109" s="45" t="s">
        <v>9</v>
      </c>
      <c r="C109" s="113">
        <v>668</v>
      </c>
      <c r="D109" s="113">
        <v>626</v>
      </c>
      <c r="E109" s="5">
        <f t="shared" si="6"/>
        <v>42</v>
      </c>
      <c r="F109" s="76">
        <f t="shared" si="5"/>
        <v>6.7092651757188496E-2</v>
      </c>
      <c r="G109" s="40"/>
      <c r="H109" s="41"/>
      <c r="I109" s="2"/>
      <c r="J109" s="5"/>
      <c r="M109" s="29"/>
    </row>
    <row r="110" spans="1:13" s="35" customFormat="1">
      <c r="A110" s="38">
        <v>245</v>
      </c>
      <c r="B110" s="45" t="s">
        <v>187</v>
      </c>
      <c r="C110" s="113">
        <v>39</v>
      </c>
      <c r="D110" s="113">
        <v>49</v>
      </c>
      <c r="E110" s="5">
        <f t="shared" si="6"/>
        <v>-10</v>
      </c>
      <c r="F110" s="76">
        <f t="shared" si="5"/>
        <v>-0.20408163265306123</v>
      </c>
      <c r="G110" s="40"/>
      <c r="H110" s="41"/>
      <c r="I110" s="2"/>
      <c r="J110" s="5"/>
      <c r="M110" s="29"/>
    </row>
    <row r="111" spans="1:13" s="35" customFormat="1">
      <c r="A111" s="38">
        <v>246</v>
      </c>
      <c r="B111" s="45" t="s">
        <v>69</v>
      </c>
      <c r="C111" s="113">
        <v>103</v>
      </c>
      <c r="D111" s="113">
        <v>91</v>
      </c>
      <c r="E111" s="5">
        <f t="shared" si="6"/>
        <v>12</v>
      </c>
      <c r="F111" s="76">
        <f t="shared" si="5"/>
        <v>0.13186813186813187</v>
      </c>
      <c r="G111" s="40"/>
      <c r="H111" s="41"/>
      <c r="I111" s="2"/>
      <c r="J111" s="5"/>
      <c r="M111" s="29"/>
    </row>
    <row r="112" spans="1:13" s="35" customFormat="1">
      <c r="A112" s="38">
        <v>247</v>
      </c>
      <c r="B112" s="45" t="s">
        <v>180</v>
      </c>
      <c r="C112" s="113">
        <v>26</v>
      </c>
      <c r="D112" s="113">
        <v>62</v>
      </c>
      <c r="E112" s="5">
        <f t="shared" si="6"/>
        <v>-36</v>
      </c>
      <c r="F112" s="76">
        <f t="shared" si="5"/>
        <v>-0.58064516129032262</v>
      </c>
      <c r="G112" s="40"/>
      <c r="H112" s="41"/>
      <c r="I112" s="2"/>
      <c r="J112" s="5"/>
      <c r="M112" s="29"/>
    </row>
    <row r="113" spans="1:13" s="35" customFormat="1">
      <c r="A113" s="38">
        <v>248</v>
      </c>
      <c r="B113" s="45" t="s">
        <v>263</v>
      </c>
      <c r="C113" s="113">
        <v>5</v>
      </c>
      <c r="D113" s="113">
        <v>1</v>
      </c>
      <c r="E113" s="5">
        <f t="shared" si="6"/>
        <v>4</v>
      </c>
      <c r="F113" s="76">
        <f t="shared" si="5"/>
        <v>4</v>
      </c>
      <c r="G113" s="40"/>
      <c r="H113" s="41"/>
      <c r="I113" s="2"/>
      <c r="J113" s="5"/>
      <c r="M113" s="29"/>
    </row>
    <row r="114" spans="1:13" s="35" customFormat="1">
      <c r="A114" s="38">
        <v>249</v>
      </c>
      <c r="B114" s="45" t="s">
        <v>294</v>
      </c>
      <c r="C114" s="113">
        <v>2</v>
      </c>
      <c r="D114" s="113">
        <v>16</v>
      </c>
      <c r="E114" s="5">
        <f t="shared" si="6"/>
        <v>-14</v>
      </c>
      <c r="F114" s="76">
        <f t="shared" si="5"/>
        <v>-0.875</v>
      </c>
      <c r="G114" s="40"/>
      <c r="H114" s="41"/>
      <c r="I114" s="2"/>
      <c r="J114" s="5"/>
      <c r="M114" s="29"/>
    </row>
    <row r="115" spans="1:13" s="35" customFormat="1">
      <c r="A115" s="38">
        <v>250</v>
      </c>
      <c r="B115" s="45" t="s">
        <v>181</v>
      </c>
      <c r="C115" s="113">
        <v>26</v>
      </c>
      <c r="D115" s="113">
        <v>23</v>
      </c>
      <c r="E115" s="5">
        <f t="shared" si="6"/>
        <v>3</v>
      </c>
      <c r="F115" s="76">
        <f t="shared" si="5"/>
        <v>0.13043478260869565</v>
      </c>
      <c r="G115" s="40"/>
      <c r="H115" s="41"/>
      <c r="I115" s="2"/>
      <c r="J115" s="5"/>
      <c r="M115" s="29"/>
    </row>
    <row r="116" spans="1:13" s="35" customFormat="1">
      <c r="A116" s="38">
        <v>251</v>
      </c>
      <c r="B116" s="45" t="s">
        <v>244</v>
      </c>
      <c r="C116" s="113">
        <v>2</v>
      </c>
      <c r="D116" s="113">
        <v>1</v>
      </c>
      <c r="E116" s="5">
        <f t="shared" si="6"/>
        <v>1</v>
      </c>
      <c r="F116" s="76">
        <f t="shared" si="5"/>
        <v>1</v>
      </c>
      <c r="G116" s="40"/>
      <c r="H116" s="41"/>
      <c r="I116" s="2"/>
      <c r="J116" s="5"/>
      <c r="M116" s="29"/>
    </row>
    <row r="117" spans="1:13" s="35" customFormat="1">
      <c r="A117" s="38">
        <v>254</v>
      </c>
      <c r="B117" s="45" t="s">
        <v>330</v>
      </c>
      <c r="C117" s="113">
        <v>0</v>
      </c>
      <c r="D117" s="113">
        <v>1</v>
      </c>
      <c r="E117" s="5">
        <f t="shared" si="6"/>
        <v>-1</v>
      </c>
      <c r="F117" s="76">
        <f t="shared" si="5"/>
        <v>-1</v>
      </c>
      <c r="G117" s="40"/>
      <c r="H117" s="41"/>
      <c r="I117" s="2"/>
      <c r="J117" s="5"/>
      <c r="M117" s="29"/>
    </row>
    <row r="118" spans="1:13" s="35" customFormat="1">
      <c r="A118" s="38">
        <v>255</v>
      </c>
      <c r="B118" s="45" t="s">
        <v>126</v>
      </c>
      <c r="C118" s="113">
        <v>250</v>
      </c>
      <c r="D118" s="113">
        <v>198</v>
      </c>
      <c r="E118" s="5">
        <f t="shared" si="6"/>
        <v>52</v>
      </c>
      <c r="F118" s="76">
        <f t="shared" si="5"/>
        <v>0.26262626262626265</v>
      </c>
      <c r="G118" s="40"/>
      <c r="H118" s="41"/>
      <c r="I118" s="2"/>
      <c r="J118" s="5"/>
      <c r="M118" s="29"/>
    </row>
    <row r="119" spans="1:13" s="35" customFormat="1">
      <c r="A119" s="38">
        <v>257</v>
      </c>
      <c r="B119" s="45" t="s">
        <v>264</v>
      </c>
      <c r="C119" s="113">
        <v>44</v>
      </c>
      <c r="D119" s="113">
        <v>43</v>
      </c>
      <c r="E119" s="5">
        <f t="shared" si="6"/>
        <v>1</v>
      </c>
      <c r="F119" s="76">
        <f t="shared" si="5"/>
        <v>2.3255813953488372E-2</v>
      </c>
      <c r="G119" s="40"/>
      <c r="H119" s="41"/>
      <c r="I119" s="2"/>
      <c r="J119" s="5"/>
      <c r="M119" s="29"/>
    </row>
    <row r="120" spans="1:13" s="35" customFormat="1">
      <c r="A120" s="38">
        <v>258</v>
      </c>
      <c r="B120" s="45" t="s">
        <v>282</v>
      </c>
      <c r="C120" s="113">
        <v>0</v>
      </c>
      <c r="D120" s="113">
        <v>3</v>
      </c>
      <c r="E120" s="5">
        <f t="shared" si="6"/>
        <v>-3</v>
      </c>
      <c r="F120" s="76">
        <f t="shared" si="5"/>
        <v>-1</v>
      </c>
      <c r="G120" s="40"/>
      <c r="H120" s="41"/>
      <c r="I120" s="2"/>
      <c r="J120" s="5"/>
      <c r="M120" s="29"/>
    </row>
    <row r="121" spans="1:13" s="35" customFormat="1">
      <c r="A121" s="67"/>
      <c r="B121" s="64" t="s">
        <v>22</v>
      </c>
      <c r="C121" s="65">
        <f>SUM(C70:C120)</f>
        <v>5755</v>
      </c>
      <c r="D121" s="65">
        <f>SUM(D70:D120)</f>
        <v>5886</v>
      </c>
      <c r="E121" s="22">
        <f t="shared" si="6"/>
        <v>-131</v>
      </c>
      <c r="F121" s="76">
        <f t="shared" si="5"/>
        <v>-2.2256201155283723E-2</v>
      </c>
      <c r="G121" s="40"/>
      <c r="H121" s="41"/>
      <c r="I121" s="2"/>
      <c r="J121" s="5"/>
      <c r="M121" s="29"/>
    </row>
    <row r="122" spans="1:13" s="35" customFormat="1">
      <c r="A122" s="67"/>
      <c r="B122" s="63"/>
      <c r="C122" s="66"/>
      <c r="D122" s="66"/>
      <c r="E122" s="5"/>
      <c r="F122" s="76"/>
      <c r="G122" s="40"/>
      <c r="H122" s="41"/>
      <c r="I122" s="2"/>
      <c r="J122" s="5"/>
      <c r="M122" s="29"/>
    </row>
    <row r="123" spans="1:13" s="35" customFormat="1" ht="18.75">
      <c r="A123" s="67"/>
      <c r="B123" s="49" t="s">
        <v>318</v>
      </c>
      <c r="C123" s="66"/>
      <c r="D123" s="66"/>
      <c r="E123" s="5"/>
      <c r="F123" s="76"/>
      <c r="G123" s="40"/>
      <c r="H123" s="41"/>
      <c r="I123" s="2"/>
      <c r="J123" s="5"/>
      <c r="M123" s="29"/>
    </row>
    <row r="124" spans="1:13" s="35" customFormat="1">
      <c r="A124" s="38">
        <v>301</v>
      </c>
      <c r="B124" s="45" t="s">
        <v>207</v>
      </c>
      <c r="C124" s="113">
        <v>50</v>
      </c>
      <c r="D124" s="113">
        <v>58</v>
      </c>
      <c r="E124" s="5">
        <f t="shared" si="6"/>
        <v>-8</v>
      </c>
      <c r="F124" s="76">
        <f t="shared" ref="F124:F157" si="7">E124/D124</f>
        <v>-0.13793103448275862</v>
      </c>
      <c r="G124" s="40"/>
      <c r="H124" s="41"/>
      <c r="I124" s="2"/>
      <c r="J124" s="5"/>
      <c r="M124" s="29"/>
    </row>
    <row r="125" spans="1:13" s="35" customFormat="1">
      <c r="A125" s="38">
        <v>302</v>
      </c>
      <c r="B125" s="45" t="s">
        <v>166</v>
      </c>
      <c r="C125" s="113">
        <v>359</v>
      </c>
      <c r="D125" s="113">
        <v>421</v>
      </c>
      <c r="E125" s="5">
        <f t="shared" si="6"/>
        <v>-62</v>
      </c>
      <c r="F125" s="76">
        <f t="shared" si="7"/>
        <v>-0.14726840855106887</v>
      </c>
      <c r="G125" s="40"/>
      <c r="H125" s="41"/>
      <c r="I125" s="2"/>
      <c r="J125" s="5"/>
      <c r="M125" s="29"/>
    </row>
    <row r="126" spans="1:13" s="35" customFormat="1">
      <c r="A126" s="38">
        <v>303</v>
      </c>
      <c r="B126" s="45" t="s">
        <v>200</v>
      </c>
      <c r="C126" s="113">
        <v>115</v>
      </c>
      <c r="D126" s="113">
        <v>82</v>
      </c>
      <c r="E126" s="5">
        <f t="shared" si="6"/>
        <v>33</v>
      </c>
      <c r="F126" s="76">
        <f t="shared" si="7"/>
        <v>0.40243902439024393</v>
      </c>
      <c r="G126" s="40"/>
      <c r="H126" s="41"/>
      <c r="I126" s="2"/>
      <c r="J126" s="5"/>
      <c r="M126" s="29"/>
    </row>
    <row r="127" spans="1:13" s="35" customFormat="1">
      <c r="A127" s="38">
        <v>304</v>
      </c>
      <c r="B127" s="45" t="s">
        <v>101</v>
      </c>
      <c r="C127" s="113">
        <v>83</v>
      </c>
      <c r="D127" s="113">
        <v>74</v>
      </c>
      <c r="E127" s="5">
        <f t="shared" si="6"/>
        <v>9</v>
      </c>
      <c r="F127" s="76">
        <f t="shared" si="7"/>
        <v>0.12162162162162163</v>
      </c>
      <c r="G127" s="40"/>
      <c r="H127" s="41"/>
      <c r="I127" s="2"/>
      <c r="J127" s="5"/>
      <c r="M127" s="29"/>
    </row>
    <row r="128" spans="1:13" s="35" customFormat="1">
      <c r="A128" s="38">
        <v>305</v>
      </c>
      <c r="B128" s="45" t="s">
        <v>162</v>
      </c>
      <c r="C128" s="113">
        <v>404</v>
      </c>
      <c r="D128" s="113">
        <v>415</v>
      </c>
      <c r="E128" s="5">
        <f t="shared" si="6"/>
        <v>-11</v>
      </c>
      <c r="F128" s="76">
        <f t="shared" si="7"/>
        <v>-2.6506024096385541E-2</v>
      </c>
      <c r="G128" s="40"/>
      <c r="H128" s="41"/>
      <c r="I128" s="2"/>
      <c r="J128" s="5"/>
      <c r="M128" s="29"/>
    </row>
    <row r="129" spans="1:13" s="35" customFormat="1">
      <c r="A129" s="38">
        <v>306</v>
      </c>
      <c r="B129" s="45" t="s">
        <v>67</v>
      </c>
      <c r="C129" s="113">
        <v>67</v>
      </c>
      <c r="D129" s="113">
        <v>47</v>
      </c>
      <c r="E129" s="5">
        <f t="shared" si="6"/>
        <v>20</v>
      </c>
      <c r="F129" s="76">
        <f t="shared" si="7"/>
        <v>0.42553191489361702</v>
      </c>
      <c r="G129" s="40"/>
      <c r="H129" s="44"/>
      <c r="I129" s="2"/>
      <c r="J129" s="5"/>
      <c r="M129" s="29"/>
    </row>
    <row r="130" spans="1:13" s="35" customFormat="1">
      <c r="A130" s="38">
        <v>307</v>
      </c>
      <c r="B130" s="45" t="s">
        <v>153</v>
      </c>
      <c r="C130" s="113">
        <v>219</v>
      </c>
      <c r="D130" s="113">
        <v>206</v>
      </c>
      <c r="E130" s="5">
        <f t="shared" si="6"/>
        <v>13</v>
      </c>
      <c r="F130" s="76">
        <f t="shared" si="7"/>
        <v>6.3106796116504854E-2</v>
      </c>
      <c r="G130" s="40"/>
      <c r="H130" s="43"/>
      <c r="I130" s="2"/>
      <c r="J130" s="5"/>
      <c r="M130" s="29"/>
    </row>
    <row r="131" spans="1:13" s="35" customFormat="1">
      <c r="A131" s="38">
        <v>308</v>
      </c>
      <c r="B131" s="45" t="s">
        <v>167</v>
      </c>
      <c r="C131" s="113">
        <v>30</v>
      </c>
      <c r="D131" s="113">
        <v>38</v>
      </c>
      <c r="E131" s="5">
        <f t="shared" si="6"/>
        <v>-8</v>
      </c>
      <c r="F131" s="76">
        <f t="shared" si="7"/>
        <v>-0.21052631578947367</v>
      </c>
      <c r="G131" s="40"/>
      <c r="H131" s="43"/>
      <c r="I131" s="2"/>
      <c r="J131" s="5"/>
      <c r="M131" s="29"/>
    </row>
    <row r="132" spans="1:13" s="35" customFormat="1">
      <c r="A132" s="38">
        <v>309</v>
      </c>
      <c r="B132" s="45" t="s">
        <v>157</v>
      </c>
      <c r="C132" s="113">
        <v>33</v>
      </c>
      <c r="D132" s="113">
        <v>30</v>
      </c>
      <c r="E132" s="5">
        <f t="shared" si="6"/>
        <v>3</v>
      </c>
      <c r="F132" s="76">
        <f t="shared" si="7"/>
        <v>0.1</v>
      </c>
      <c r="G132" s="40"/>
      <c r="H132" s="44"/>
      <c r="I132" s="2"/>
      <c r="J132" s="5"/>
      <c r="M132" s="29"/>
    </row>
    <row r="133" spans="1:13" s="35" customFormat="1">
      <c r="A133" s="38">
        <v>310</v>
      </c>
      <c r="B133" s="45" t="s">
        <v>135</v>
      </c>
      <c r="C133" s="113">
        <v>8</v>
      </c>
      <c r="D133" s="113">
        <v>20</v>
      </c>
      <c r="E133" s="5">
        <f t="shared" si="6"/>
        <v>-12</v>
      </c>
      <c r="F133" s="76">
        <f t="shared" si="7"/>
        <v>-0.6</v>
      </c>
      <c r="G133" s="40"/>
      <c r="H133" s="41"/>
      <c r="I133" s="2"/>
      <c r="J133" s="5"/>
      <c r="M133" s="29"/>
    </row>
    <row r="134" spans="1:13" s="35" customFormat="1">
      <c r="A134" s="38">
        <v>311</v>
      </c>
      <c r="B134" s="45" t="s">
        <v>221</v>
      </c>
      <c r="C134" s="113">
        <v>91</v>
      </c>
      <c r="D134" s="113">
        <v>124</v>
      </c>
      <c r="E134" s="5">
        <f t="shared" si="6"/>
        <v>-33</v>
      </c>
      <c r="F134" s="76">
        <f t="shared" si="7"/>
        <v>-0.2661290322580645</v>
      </c>
      <c r="G134" s="40"/>
      <c r="H134" s="41"/>
      <c r="I134" s="2"/>
      <c r="J134" s="5"/>
      <c r="M134" s="29"/>
    </row>
    <row r="135" spans="1:13" s="35" customFormat="1">
      <c r="A135" s="38">
        <v>312</v>
      </c>
      <c r="B135" s="45" t="s">
        <v>222</v>
      </c>
      <c r="C135" s="113">
        <v>50</v>
      </c>
      <c r="D135" s="113">
        <v>65</v>
      </c>
      <c r="E135" s="5">
        <f t="shared" si="6"/>
        <v>-15</v>
      </c>
      <c r="F135" s="76">
        <f t="shared" si="7"/>
        <v>-0.23076923076923078</v>
      </c>
      <c r="G135" s="40"/>
      <c r="H135" s="41"/>
      <c r="I135" s="2"/>
      <c r="J135" s="5"/>
      <c r="M135" s="29"/>
    </row>
    <row r="136" spans="1:13" s="35" customFormat="1">
      <c r="A136" s="38">
        <v>313</v>
      </c>
      <c r="B136" s="45" t="s">
        <v>106</v>
      </c>
      <c r="C136" s="113">
        <v>12</v>
      </c>
      <c r="D136" s="113">
        <v>15</v>
      </c>
      <c r="E136" s="5">
        <f t="shared" si="6"/>
        <v>-3</v>
      </c>
      <c r="F136" s="76">
        <f t="shared" si="7"/>
        <v>-0.2</v>
      </c>
      <c r="G136" s="40"/>
      <c r="H136" s="41"/>
      <c r="I136" s="2"/>
      <c r="J136" s="5"/>
      <c r="M136" s="29"/>
    </row>
    <row r="137" spans="1:13" s="35" customFormat="1">
      <c r="A137" s="38">
        <v>314</v>
      </c>
      <c r="B137" s="45" t="s">
        <v>163</v>
      </c>
      <c r="C137" s="113">
        <v>53</v>
      </c>
      <c r="D137" s="113">
        <v>46</v>
      </c>
      <c r="E137" s="5">
        <f t="shared" si="6"/>
        <v>7</v>
      </c>
      <c r="F137" s="76">
        <f t="shared" si="7"/>
        <v>0.15217391304347827</v>
      </c>
      <c r="G137" s="40"/>
      <c r="H137" s="41"/>
      <c r="I137" s="2"/>
      <c r="J137" s="5"/>
      <c r="M137" s="29"/>
    </row>
    <row r="138" spans="1:13" s="35" customFormat="1">
      <c r="A138" s="38">
        <v>315</v>
      </c>
      <c r="B138" s="45" t="s">
        <v>83</v>
      </c>
      <c r="C138" s="113">
        <v>21</v>
      </c>
      <c r="D138" s="113">
        <v>23</v>
      </c>
      <c r="E138" s="5">
        <f t="shared" si="6"/>
        <v>-2</v>
      </c>
      <c r="F138" s="76">
        <f t="shared" si="7"/>
        <v>-8.6956521739130432E-2</v>
      </c>
      <c r="G138" s="40"/>
      <c r="H138" s="41"/>
      <c r="I138" s="2"/>
      <c r="J138" s="5"/>
      <c r="M138" s="29"/>
    </row>
    <row r="139" spans="1:13" s="35" customFormat="1">
      <c r="A139" s="38">
        <v>316</v>
      </c>
      <c r="B139" s="45" t="s">
        <v>110</v>
      </c>
      <c r="C139" s="113">
        <v>28</v>
      </c>
      <c r="D139" s="113">
        <v>23</v>
      </c>
      <c r="E139" s="5">
        <f t="shared" si="6"/>
        <v>5</v>
      </c>
      <c r="F139" s="76">
        <f t="shared" si="7"/>
        <v>0.21739130434782608</v>
      </c>
      <c r="G139" s="40"/>
      <c r="H139" s="41"/>
      <c r="I139" s="2"/>
      <c r="J139" s="5"/>
      <c r="M139" s="29"/>
    </row>
    <row r="140" spans="1:13" s="35" customFormat="1">
      <c r="A140" s="38">
        <v>317</v>
      </c>
      <c r="B140" s="45" t="s">
        <v>121</v>
      </c>
      <c r="C140" s="113">
        <v>16</v>
      </c>
      <c r="D140" s="113">
        <v>10</v>
      </c>
      <c r="E140" s="5">
        <f t="shared" si="6"/>
        <v>6</v>
      </c>
      <c r="F140" s="76">
        <f t="shared" si="7"/>
        <v>0.6</v>
      </c>
      <c r="G140" s="40"/>
      <c r="H140" s="41"/>
      <c r="I140" s="2"/>
      <c r="J140" s="5"/>
      <c r="M140" s="29"/>
    </row>
    <row r="141" spans="1:13" s="35" customFormat="1">
      <c r="A141" s="38">
        <v>318</v>
      </c>
      <c r="B141" s="45" t="s">
        <v>240</v>
      </c>
      <c r="C141" s="113">
        <v>113</v>
      </c>
      <c r="D141" s="113">
        <v>138</v>
      </c>
      <c r="E141" s="5">
        <f t="shared" si="6"/>
        <v>-25</v>
      </c>
      <c r="F141" s="76">
        <f t="shared" si="7"/>
        <v>-0.18115942028985507</v>
      </c>
      <c r="G141" s="40"/>
      <c r="H141" s="41"/>
      <c r="I141" s="2"/>
      <c r="J141" s="5"/>
      <c r="M141" s="29"/>
    </row>
    <row r="142" spans="1:13" s="35" customFormat="1">
      <c r="A142" s="38">
        <v>320</v>
      </c>
      <c r="B142" s="45" t="s">
        <v>204</v>
      </c>
      <c r="C142" s="113">
        <v>87</v>
      </c>
      <c r="D142" s="113">
        <v>81</v>
      </c>
      <c r="E142" s="5">
        <f t="shared" si="6"/>
        <v>6</v>
      </c>
      <c r="F142" s="76">
        <f t="shared" si="7"/>
        <v>7.407407407407407E-2</v>
      </c>
      <c r="G142" s="40"/>
      <c r="H142" s="41"/>
      <c r="I142" s="2"/>
      <c r="J142" s="5"/>
      <c r="M142" s="29"/>
    </row>
    <row r="143" spans="1:13" s="35" customFormat="1">
      <c r="A143" s="38">
        <v>321</v>
      </c>
      <c r="B143" s="45" t="s">
        <v>182</v>
      </c>
      <c r="C143" s="113">
        <v>64</v>
      </c>
      <c r="D143" s="113">
        <v>70</v>
      </c>
      <c r="E143" s="5">
        <f t="shared" si="6"/>
        <v>-6</v>
      </c>
      <c r="F143" s="76">
        <f t="shared" si="7"/>
        <v>-8.5714285714285715E-2</v>
      </c>
      <c r="G143" s="40"/>
      <c r="H143" s="41"/>
      <c r="I143" s="2"/>
      <c r="J143" s="5"/>
      <c r="M143" s="29"/>
    </row>
    <row r="144" spans="1:13" s="35" customFormat="1">
      <c r="A144" s="38">
        <v>322</v>
      </c>
      <c r="B144" s="45" t="s">
        <v>230</v>
      </c>
      <c r="C144" s="113">
        <v>122</v>
      </c>
      <c r="D144" s="113">
        <v>99</v>
      </c>
      <c r="E144" s="5">
        <f t="shared" si="6"/>
        <v>23</v>
      </c>
      <c r="F144" s="76">
        <f t="shared" si="7"/>
        <v>0.23232323232323232</v>
      </c>
      <c r="G144" s="40"/>
      <c r="H144" s="41"/>
      <c r="I144" s="2"/>
      <c r="J144" s="5"/>
      <c r="M144" s="29"/>
    </row>
    <row r="145" spans="1:13" s="35" customFormat="1">
      <c r="A145" s="38">
        <v>323</v>
      </c>
      <c r="B145" s="45" t="s">
        <v>127</v>
      </c>
      <c r="C145" s="113">
        <v>9</v>
      </c>
      <c r="D145" s="113">
        <v>13</v>
      </c>
      <c r="E145" s="5">
        <f t="shared" si="6"/>
        <v>-4</v>
      </c>
      <c r="F145" s="76">
        <f t="shared" si="7"/>
        <v>-0.30769230769230771</v>
      </c>
      <c r="G145" s="40"/>
      <c r="H145" s="41"/>
      <c r="I145" s="2"/>
      <c r="J145" s="5"/>
      <c r="M145" s="29"/>
    </row>
    <row r="146" spans="1:13" s="35" customFormat="1">
      <c r="A146" s="38">
        <v>324</v>
      </c>
      <c r="B146" s="45" t="s">
        <v>57</v>
      </c>
      <c r="C146" s="113">
        <v>19</v>
      </c>
      <c r="D146" s="113">
        <v>7</v>
      </c>
      <c r="E146" s="5">
        <f t="shared" si="6"/>
        <v>12</v>
      </c>
      <c r="F146" s="76">
        <f t="shared" si="7"/>
        <v>1.7142857142857142</v>
      </c>
      <c r="G146" s="40"/>
      <c r="H146" s="41"/>
      <c r="I146" s="2"/>
      <c r="J146" s="5"/>
      <c r="M146" s="29"/>
    </row>
    <row r="147" spans="1:13" s="35" customFormat="1">
      <c r="A147" s="38">
        <v>325</v>
      </c>
      <c r="B147" s="45" t="s">
        <v>47</v>
      </c>
      <c r="C147" s="113">
        <v>28</v>
      </c>
      <c r="D147" s="113">
        <v>37</v>
      </c>
      <c r="E147" s="5">
        <f t="shared" si="6"/>
        <v>-9</v>
      </c>
      <c r="F147" s="76">
        <f t="shared" si="7"/>
        <v>-0.24324324324324326</v>
      </c>
      <c r="G147" s="40"/>
      <c r="H147" s="41"/>
      <c r="I147" s="2"/>
      <c r="J147" s="5"/>
      <c r="M147" s="29"/>
    </row>
    <row r="148" spans="1:13" s="35" customFormat="1">
      <c r="A148" s="38">
        <v>326</v>
      </c>
      <c r="B148" s="45" t="s">
        <v>122</v>
      </c>
      <c r="C148" s="113">
        <v>14</v>
      </c>
      <c r="D148" s="113">
        <v>5</v>
      </c>
      <c r="E148" s="5">
        <f t="shared" si="6"/>
        <v>9</v>
      </c>
      <c r="F148" s="76">
        <f t="shared" si="7"/>
        <v>1.8</v>
      </c>
      <c r="G148" s="40"/>
      <c r="H148" s="41"/>
      <c r="I148" s="2"/>
      <c r="J148" s="5"/>
      <c r="M148" s="29"/>
    </row>
    <row r="149" spans="1:13" s="35" customFormat="1">
      <c r="A149" s="38">
        <v>327</v>
      </c>
      <c r="B149" s="45" t="s">
        <v>17</v>
      </c>
      <c r="C149" s="113">
        <v>173</v>
      </c>
      <c r="D149" s="113">
        <v>254</v>
      </c>
      <c r="E149" s="5">
        <f t="shared" si="6"/>
        <v>-81</v>
      </c>
      <c r="F149" s="76">
        <f t="shared" si="7"/>
        <v>-0.31889763779527558</v>
      </c>
      <c r="G149" s="40"/>
      <c r="H149" s="41"/>
      <c r="I149" s="2"/>
      <c r="J149" s="5"/>
      <c r="M149" s="29"/>
    </row>
    <row r="150" spans="1:13" s="35" customFormat="1">
      <c r="A150" s="38">
        <v>328</v>
      </c>
      <c r="B150" s="45" t="s">
        <v>143</v>
      </c>
      <c r="C150" s="113">
        <v>836</v>
      </c>
      <c r="D150" s="113">
        <v>831</v>
      </c>
      <c r="E150" s="5">
        <f t="shared" ref="E150:E213" si="8">C150-D150</f>
        <v>5</v>
      </c>
      <c r="F150" s="76">
        <f t="shared" si="7"/>
        <v>6.0168471720818293E-3</v>
      </c>
      <c r="G150" s="40"/>
      <c r="H150" s="41"/>
      <c r="I150" s="2"/>
      <c r="J150" s="5"/>
      <c r="M150" s="29"/>
    </row>
    <row r="151" spans="1:13" s="35" customFormat="1">
      <c r="A151" s="38">
        <v>329</v>
      </c>
      <c r="B151" s="45" t="s">
        <v>43</v>
      </c>
      <c r="C151" s="113">
        <v>266</v>
      </c>
      <c r="D151" s="113">
        <v>262</v>
      </c>
      <c r="E151" s="5">
        <f t="shared" si="8"/>
        <v>4</v>
      </c>
      <c r="F151" s="76">
        <f t="shared" si="7"/>
        <v>1.5267175572519083E-2</v>
      </c>
      <c r="G151" s="40"/>
      <c r="H151" s="41"/>
      <c r="I151" s="2"/>
      <c r="J151" s="5"/>
      <c r="M151" s="29"/>
    </row>
    <row r="152" spans="1:13" s="35" customFormat="1">
      <c r="A152" s="38">
        <v>330</v>
      </c>
      <c r="B152" s="45" t="s">
        <v>86</v>
      </c>
      <c r="C152" s="113">
        <v>26</v>
      </c>
      <c r="D152" s="113">
        <v>16</v>
      </c>
      <c r="E152" s="5">
        <f t="shared" si="8"/>
        <v>10</v>
      </c>
      <c r="F152" s="76">
        <f t="shared" si="7"/>
        <v>0.625</v>
      </c>
      <c r="G152" s="40"/>
      <c r="H152" s="41"/>
      <c r="I152" s="2"/>
      <c r="J152" s="5"/>
      <c r="M152" s="29"/>
    </row>
    <row r="153" spans="1:13" s="35" customFormat="1">
      <c r="A153" s="38">
        <v>331</v>
      </c>
      <c r="B153" s="45" t="s">
        <v>151</v>
      </c>
      <c r="C153" s="113">
        <v>192</v>
      </c>
      <c r="D153" s="113">
        <v>214</v>
      </c>
      <c r="E153" s="5">
        <f t="shared" si="8"/>
        <v>-22</v>
      </c>
      <c r="F153" s="76">
        <f t="shared" si="7"/>
        <v>-0.10280373831775701</v>
      </c>
      <c r="G153" s="40"/>
      <c r="H153" s="41"/>
      <c r="I153" s="2"/>
      <c r="J153" s="5"/>
      <c r="M153" s="29"/>
    </row>
    <row r="154" spans="1:13" s="35" customFormat="1">
      <c r="A154" s="38">
        <v>332</v>
      </c>
      <c r="B154" s="45" t="s">
        <v>213</v>
      </c>
      <c r="C154" s="113">
        <v>300</v>
      </c>
      <c r="D154" s="113">
        <v>312</v>
      </c>
      <c r="E154" s="5">
        <f t="shared" si="8"/>
        <v>-12</v>
      </c>
      <c r="F154" s="76">
        <f t="shared" si="7"/>
        <v>-3.8461538461538464E-2</v>
      </c>
      <c r="G154" s="40"/>
      <c r="H154" s="41"/>
      <c r="I154" s="2"/>
      <c r="J154" s="5"/>
      <c r="M154" s="29"/>
    </row>
    <row r="155" spans="1:13" s="35" customFormat="1">
      <c r="A155" s="38">
        <v>333</v>
      </c>
      <c r="B155" s="45" t="s">
        <v>265</v>
      </c>
      <c r="C155" s="113">
        <v>34</v>
      </c>
      <c r="D155" s="113">
        <v>13</v>
      </c>
      <c r="E155" s="5">
        <f t="shared" si="8"/>
        <v>21</v>
      </c>
      <c r="F155" s="76">
        <f t="shared" si="7"/>
        <v>1.6153846153846154</v>
      </c>
      <c r="G155" s="40"/>
      <c r="H155" s="41"/>
      <c r="I155" s="2"/>
      <c r="J155" s="5"/>
      <c r="M155" s="29"/>
    </row>
    <row r="156" spans="1:13" s="35" customFormat="1">
      <c r="A156" s="38">
        <v>334</v>
      </c>
      <c r="B156" s="45" t="s">
        <v>288</v>
      </c>
      <c r="C156" s="113">
        <v>2</v>
      </c>
      <c r="D156" s="113">
        <v>4</v>
      </c>
      <c r="E156" s="5">
        <f t="shared" si="8"/>
        <v>-2</v>
      </c>
      <c r="F156" s="76">
        <f t="shared" si="7"/>
        <v>-0.5</v>
      </c>
      <c r="G156" s="40"/>
      <c r="H156" s="41"/>
      <c r="I156" s="2"/>
      <c r="J156" s="5"/>
      <c r="M156" s="29"/>
    </row>
    <row r="157" spans="1:13" s="35" customFormat="1">
      <c r="A157" s="38">
        <v>340</v>
      </c>
      <c r="B157" s="45" t="s">
        <v>231</v>
      </c>
      <c r="C157" s="113">
        <v>699</v>
      </c>
      <c r="D157" s="113">
        <v>664</v>
      </c>
      <c r="E157" s="5">
        <f t="shared" si="8"/>
        <v>35</v>
      </c>
      <c r="F157" s="76">
        <f t="shared" si="7"/>
        <v>5.2710843373493979E-2</v>
      </c>
      <c r="G157" s="40"/>
      <c r="H157" s="41"/>
      <c r="I157" s="2"/>
      <c r="J157" s="5"/>
      <c r="M157" s="29"/>
    </row>
    <row r="158" spans="1:13" s="35" customFormat="1">
      <c r="A158" s="67"/>
      <c r="B158" s="64" t="s">
        <v>22</v>
      </c>
      <c r="C158" s="65">
        <f>SUM(C124:C157)</f>
        <v>4623</v>
      </c>
      <c r="D158" s="65">
        <f>SUM(D124:D157)</f>
        <v>4717</v>
      </c>
      <c r="E158" s="22">
        <f t="shared" si="8"/>
        <v>-94</v>
      </c>
      <c r="F158" s="77">
        <f t="shared" ref="F158:F214" si="9">E158/D158</f>
        <v>-1.9927920288318846E-2</v>
      </c>
      <c r="G158" s="40"/>
      <c r="H158" s="41"/>
      <c r="I158" s="2"/>
      <c r="J158" s="5"/>
      <c r="M158" s="29"/>
    </row>
    <row r="159" spans="1:13" s="35" customFormat="1">
      <c r="A159" s="67"/>
      <c r="B159" s="63"/>
      <c r="C159" s="66"/>
      <c r="D159" s="66"/>
      <c r="E159" s="5"/>
      <c r="F159" s="76"/>
      <c r="G159" s="40"/>
      <c r="H159" s="41"/>
      <c r="I159" s="2"/>
      <c r="J159" s="5"/>
      <c r="M159" s="29"/>
    </row>
    <row r="160" spans="1:13" s="35" customFormat="1" ht="18.75">
      <c r="A160" s="67"/>
      <c r="B160" s="49" t="s">
        <v>319</v>
      </c>
      <c r="C160" s="66"/>
      <c r="D160" s="66"/>
      <c r="E160" s="5"/>
      <c r="F160" s="76"/>
      <c r="G160" s="40"/>
      <c r="H160" s="41"/>
      <c r="I160" s="2"/>
      <c r="J160" s="5"/>
      <c r="M160" s="29"/>
    </row>
    <row r="161" spans="1:13" s="35" customFormat="1">
      <c r="A161" s="38">
        <v>401</v>
      </c>
      <c r="B161" s="45" t="s">
        <v>345</v>
      </c>
      <c r="C161" s="113">
        <v>1</v>
      </c>
      <c r="D161" s="113">
        <v>0</v>
      </c>
      <c r="E161" s="5">
        <f t="shared" si="8"/>
        <v>1</v>
      </c>
      <c r="F161" s="76"/>
      <c r="G161" s="40"/>
      <c r="H161" s="41"/>
      <c r="I161" s="2"/>
      <c r="J161" s="5"/>
      <c r="M161" s="29"/>
    </row>
    <row r="162" spans="1:13" s="35" customFormat="1">
      <c r="A162" s="38">
        <v>402</v>
      </c>
      <c r="B162" s="45" t="s">
        <v>60</v>
      </c>
      <c r="C162" s="113">
        <v>124</v>
      </c>
      <c r="D162" s="113">
        <v>88</v>
      </c>
      <c r="E162" s="5">
        <f t="shared" si="8"/>
        <v>36</v>
      </c>
      <c r="F162" s="76">
        <f t="shared" si="9"/>
        <v>0.40909090909090912</v>
      </c>
      <c r="G162" s="40"/>
      <c r="H162" s="41"/>
      <c r="I162" s="2"/>
      <c r="J162" s="5"/>
      <c r="M162" s="29"/>
    </row>
    <row r="163" spans="1:13" s="35" customFormat="1">
      <c r="A163" s="38">
        <v>403</v>
      </c>
      <c r="B163" s="45" t="s">
        <v>74</v>
      </c>
      <c r="C163" s="113">
        <v>231</v>
      </c>
      <c r="D163" s="113">
        <v>188</v>
      </c>
      <c r="E163" s="5">
        <f t="shared" si="8"/>
        <v>43</v>
      </c>
      <c r="F163" s="76">
        <f t="shared" si="9"/>
        <v>0.22872340425531915</v>
      </c>
      <c r="G163" s="40"/>
      <c r="H163" s="41"/>
      <c r="I163" s="2"/>
      <c r="J163" s="5"/>
      <c r="M163" s="29"/>
    </row>
    <row r="164" spans="1:13" s="35" customFormat="1">
      <c r="A164" s="38">
        <v>404</v>
      </c>
      <c r="B164" s="45" t="s">
        <v>168</v>
      </c>
      <c r="C164" s="113">
        <v>113</v>
      </c>
      <c r="D164" s="113">
        <v>81</v>
      </c>
      <c r="E164" s="5">
        <f t="shared" si="8"/>
        <v>32</v>
      </c>
      <c r="F164" s="76">
        <f t="shared" si="9"/>
        <v>0.39506172839506171</v>
      </c>
      <c r="G164" s="40"/>
      <c r="H164" s="41"/>
      <c r="I164" s="2"/>
      <c r="J164" s="5"/>
      <c r="M164" s="29"/>
    </row>
    <row r="165" spans="1:13" s="35" customFormat="1">
      <c r="A165" s="38">
        <v>405</v>
      </c>
      <c r="B165" s="45" t="s">
        <v>102</v>
      </c>
      <c r="C165" s="113">
        <v>10</v>
      </c>
      <c r="D165" s="113">
        <v>19</v>
      </c>
      <c r="E165" s="5">
        <f t="shared" si="8"/>
        <v>-9</v>
      </c>
      <c r="F165" s="76">
        <f t="shared" si="9"/>
        <v>-0.47368421052631576</v>
      </c>
      <c r="G165" s="40"/>
      <c r="H165" s="41"/>
      <c r="I165" s="2"/>
      <c r="J165" s="5"/>
      <c r="M165" s="29"/>
    </row>
    <row r="166" spans="1:13" s="35" customFormat="1">
      <c r="A166" s="38">
        <v>406</v>
      </c>
      <c r="B166" s="45" t="s">
        <v>128</v>
      </c>
      <c r="C166" s="113">
        <v>20</v>
      </c>
      <c r="D166" s="113">
        <v>32</v>
      </c>
      <c r="E166" s="5">
        <f t="shared" si="8"/>
        <v>-12</v>
      </c>
      <c r="F166" s="76">
        <f t="shared" si="9"/>
        <v>-0.375</v>
      </c>
      <c r="G166" s="40"/>
      <c r="H166" s="41"/>
      <c r="I166" s="2"/>
      <c r="J166" s="5"/>
      <c r="M166" s="29"/>
    </row>
    <row r="167" spans="1:13" s="35" customFormat="1">
      <c r="A167" s="38">
        <v>407</v>
      </c>
      <c r="B167" s="45" t="s">
        <v>136</v>
      </c>
      <c r="C167" s="113">
        <v>14</v>
      </c>
      <c r="D167" s="113">
        <v>17</v>
      </c>
      <c r="E167" s="5">
        <f t="shared" si="8"/>
        <v>-3</v>
      </c>
      <c r="F167" s="76">
        <f t="shared" si="9"/>
        <v>-0.17647058823529413</v>
      </c>
      <c r="G167" s="40"/>
      <c r="H167" s="41"/>
      <c r="I167" s="2"/>
      <c r="J167" s="5"/>
      <c r="M167" s="29"/>
    </row>
    <row r="168" spans="1:13" s="35" customFormat="1">
      <c r="A168" s="38">
        <v>408</v>
      </c>
      <c r="B168" s="45" t="s">
        <v>217</v>
      </c>
      <c r="C168" s="113">
        <v>269</v>
      </c>
      <c r="D168" s="113">
        <v>270</v>
      </c>
      <c r="E168" s="5">
        <f t="shared" si="8"/>
        <v>-1</v>
      </c>
      <c r="F168" s="76">
        <f t="shared" si="9"/>
        <v>-3.7037037037037038E-3</v>
      </c>
      <c r="G168" s="40"/>
      <c r="H168" s="41"/>
      <c r="I168" s="2"/>
      <c r="J168" s="5"/>
      <c r="M168" s="29"/>
    </row>
    <row r="169" spans="1:13" s="35" customFormat="1">
      <c r="A169" s="38">
        <v>409</v>
      </c>
      <c r="B169" s="45" t="s">
        <v>35</v>
      </c>
      <c r="C169" s="113">
        <v>134</v>
      </c>
      <c r="D169" s="113">
        <v>105</v>
      </c>
      <c r="E169" s="5">
        <f t="shared" si="8"/>
        <v>29</v>
      </c>
      <c r="F169" s="76">
        <f t="shared" si="9"/>
        <v>0.27619047619047621</v>
      </c>
      <c r="G169" s="40"/>
      <c r="H169" s="41"/>
      <c r="I169" s="2"/>
      <c r="J169" s="5"/>
      <c r="M169" s="29"/>
    </row>
    <row r="170" spans="1:13" s="35" customFormat="1">
      <c r="A170" s="38">
        <v>410</v>
      </c>
      <c r="B170" s="45" t="s">
        <v>7</v>
      </c>
      <c r="C170" s="113">
        <v>579</v>
      </c>
      <c r="D170" s="113">
        <v>661</v>
      </c>
      <c r="E170" s="5">
        <f t="shared" si="8"/>
        <v>-82</v>
      </c>
      <c r="F170" s="76">
        <f t="shared" si="9"/>
        <v>-0.12405446293494705</v>
      </c>
      <c r="G170" s="40"/>
      <c r="H170" s="41"/>
      <c r="I170" s="2"/>
      <c r="J170" s="5"/>
      <c r="M170" s="29"/>
    </row>
    <row r="171" spans="1:13" s="35" customFormat="1">
      <c r="A171" s="67"/>
      <c r="B171" s="64" t="s">
        <v>22</v>
      </c>
      <c r="C171" s="65">
        <f>SUM(C161:C170)</f>
        <v>1495</v>
      </c>
      <c r="D171" s="65">
        <f>SUM(D161:D170)</f>
        <v>1461</v>
      </c>
      <c r="E171" s="22">
        <f t="shared" ref="E171" si="10">C171-D171</f>
        <v>34</v>
      </c>
      <c r="F171" s="77">
        <f t="shared" ref="F171" si="11">E171/D171</f>
        <v>2.3271731690622861E-2</v>
      </c>
      <c r="G171" s="40"/>
      <c r="H171" s="41"/>
      <c r="I171" s="2"/>
      <c r="J171" s="5"/>
      <c r="M171" s="29"/>
    </row>
    <row r="172" spans="1:13" s="35" customFormat="1">
      <c r="A172" s="67"/>
      <c r="B172" s="63"/>
      <c r="C172" s="66"/>
      <c r="D172" s="66"/>
      <c r="E172" s="5"/>
      <c r="F172" s="76"/>
      <c r="G172" s="40"/>
      <c r="H172" s="41"/>
      <c r="I172" s="2"/>
      <c r="J172" s="5"/>
      <c r="M172" s="29"/>
    </row>
    <row r="173" spans="1:13" s="35" customFormat="1" ht="18.75">
      <c r="A173" s="67"/>
      <c r="B173" s="49" t="s">
        <v>320</v>
      </c>
      <c r="C173" s="66"/>
      <c r="D173" s="66"/>
      <c r="E173" s="5"/>
      <c r="F173" s="76"/>
      <c r="G173" s="40"/>
      <c r="H173" s="41"/>
      <c r="I173" s="2"/>
      <c r="J173" s="5"/>
      <c r="M173" s="29"/>
    </row>
    <row r="174" spans="1:13" s="35" customFormat="1">
      <c r="A174" s="38">
        <v>501</v>
      </c>
      <c r="B174" s="45" t="s">
        <v>103</v>
      </c>
      <c r="C174" s="113">
        <v>23</v>
      </c>
      <c r="D174" s="113">
        <v>25</v>
      </c>
      <c r="E174" s="5">
        <f t="shared" si="8"/>
        <v>-2</v>
      </c>
      <c r="F174" s="76">
        <f t="shared" si="9"/>
        <v>-0.08</v>
      </c>
      <c r="G174" s="40"/>
      <c r="H174" s="41"/>
      <c r="I174" s="2"/>
      <c r="J174" s="5"/>
      <c r="M174" s="29"/>
    </row>
    <row r="175" spans="1:13" s="35" customFormat="1">
      <c r="A175" s="38">
        <v>502</v>
      </c>
      <c r="B175" s="45" t="s">
        <v>210</v>
      </c>
      <c r="C175" s="113">
        <v>144</v>
      </c>
      <c r="D175" s="113">
        <v>119</v>
      </c>
      <c r="E175" s="5">
        <f t="shared" si="8"/>
        <v>25</v>
      </c>
      <c r="F175" s="76">
        <f t="shared" si="9"/>
        <v>0.21008403361344538</v>
      </c>
      <c r="G175" s="40"/>
      <c r="H175" s="41"/>
      <c r="I175" s="2"/>
      <c r="J175" s="5"/>
      <c r="M175" s="29"/>
    </row>
    <row r="176" spans="1:13" s="35" customFormat="1">
      <c r="A176" s="38">
        <v>503</v>
      </c>
      <c r="B176" s="45" t="s">
        <v>111</v>
      </c>
      <c r="C176" s="113">
        <v>66</v>
      </c>
      <c r="D176" s="113">
        <v>103</v>
      </c>
      <c r="E176" s="5">
        <f t="shared" si="8"/>
        <v>-37</v>
      </c>
      <c r="F176" s="76">
        <f t="shared" si="9"/>
        <v>-0.35922330097087379</v>
      </c>
      <c r="G176" s="40"/>
      <c r="H176" s="41"/>
      <c r="I176" s="2"/>
      <c r="J176" s="5"/>
      <c r="M176" s="29"/>
    </row>
    <row r="177" spans="1:13" s="35" customFormat="1">
      <c r="A177" s="38">
        <v>504</v>
      </c>
      <c r="B177" s="45" t="s">
        <v>237</v>
      </c>
      <c r="C177" s="113">
        <v>25</v>
      </c>
      <c r="D177" s="113">
        <v>24</v>
      </c>
      <c r="E177" s="5">
        <f t="shared" si="8"/>
        <v>1</v>
      </c>
      <c r="F177" s="76">
        <f t="shared" si="9"/>
        <v>4.1666666666666664E-2</v>
      </c>
      <c r="G177" s="40"/>
      <c r="H177" s="41"/>
      <c r="I177" s="2"/>
      <c r="J177" s="5"/>
      <c r="M177" s="29"/>
    </row>
    <row r="178" spans="1:13" s="35" customFormat="1">
      <c r="A178" s="38">
        <v>505</v>
      </c>
      <c r="B178" s="45" t="s">
        <v>245</v>
      </c>
      <c r="C178" s="113">
        <v>99</v>
      </c>
      <c r="D178" s="113">
        <v>65</v>
      </c>
      <c r="E178" s="5">
        <f t="shared" si="8"/>
        <v>34</v>
      </c>
      <c r="F178" s="76">
        <f t="shared" si="9"/>
        <v>0.52307692307692311</v>
      </c>
      <c r="G178" s="40"/>
      <c r="H178" s="41"/>
      <c r="I178" s="2"/>
      <c r="J178" s="5"/>
      <c r="M178" s="29"/>
    </row>
    <row r="179" spans="1:13" s="35" customFormat="1">
      <c r="A179" s="38">
        <v>506</v>
      </c>
      <c r="B179" s="45" t="s">
        <v>250</v>
      </c>
      <c r="C179" s="113">
        <v>8</v>
      </c>
      <c r="D179" s="113">
        <v>8</v>
      </c>
      <c r="E179" s="5">
        <f t="shared" si="8"/>
        <v>0</v>
      </c>
      <c r="F179" s="76">
        <f t="shared" si="9"/>
        <v>0</v>
      </c>
      <c r="G179" s="40"/>
      <c r="H179" s="41"/>
      <c r="I179" s="2"/>
      <c r="J179" s="5"/>
      <c r="M179" s="29"/>
    </row>
    <row r="180" spans="1:13" s="35" customFormat="1">
      <c r="A180" s="38">
        <v>507</v>
      </c>
      <c r="B180" s="45" t="s">
        <v>183</v>
      </c>
      <c r="C180" s="113">
        <v>184</v>
      </c>
      <c r="D180" s="113">
        <v>191</v>
      </c>
      <c r="E180" s="5">
        <f t="shared" si="8"/>
        <v>-7</v>
      </c>
      <c r="F180" s="76">
        <f t="shared" si="9"/>
        <v>-3.6649214659685861E-2</v>
      </c>
      <c r="G180" s="40"/>
      <c r="H180" s="41"/>
      <c r="I180" s="2"/>
      <c r="J180" s="5"/>
      <c r="M180" s="29"/>
    </row>
    <row r="181" spans="1:13" s="35" customFormat="1">
      <c r="A181" s="38">
        <v>508</v>
      </c>
      <c r="B181" s="45" t="s">
        <v>34</v>
      </c>
      <c r="C181" s="113">
        <v>600</v>
      </c>
      <c r="D181" s="113">
        <v>651</v>
      </c>
      <c r="E181" s="5">
        <f t="shared" si="8"/>
        <v>-51</v>
      </c>
      <c r="F181" s="76">
        <f t="shared" si="9"/>
        <v>-7.8341013824884786E-2</v>
      </c>
      <c r="G181" s="40"/>
      <c r="H181" s="41"/>
      <c r="I181" s="2"/>
      <c r="J181" s="5"/>
      <c r="M181" s="29"/>
    </row>
    <row r="182" spans="1:13" s="35" customFormat="1">
      <c r="A182" s="38">
        <v>509</v>
      </c>
      <c r="B182" s="45" t="s">
        <v>169</v>
      </c>
      <c r="C182" s="113">
        <v>183</v>
      </c>
      <c r="D182" s="113">
        <v>197</v>
      </c>
      <c r="E182" s="5">
        <f t="shared" si="8"/>
        <v>-14</v>
      </c>
      <c r="F182" s="76">
        <f t="shared" si="9"/>
        <v>-7.1065989847715741E-2</v>
      </c>
      <c r="G182" s="40"/>
      <c r="H182" s="41"/>
      <c r="I182" s="2"/>
      <c r="J182" s="5"/>
      <c r="M182" s="29"/>
    </row>
    <row r="183" spans="1:13" s="35" customFormat="1">
      <c r="A183" s="38">
        <v>510</v>
      </c>
      <c r="B183" s="45" t="s">
        <v>72</v>
      </c>
      <c r="C183" s="113">
        <v>18</v>
      </c>
      <c r="D183" s="113">
        <v>22</v>
      </c>
      <c r="E183" s="5">
        <f t="shared" si="8"/>
        <v>-4</v>
      </c>
      <c r="F183" s="76">
        <f t="shared" si="9"/>
        <v>-0.18181818181818182</v>
      </c>
      <c r="G183" s="40"/>
      <c r="H183" s="41"/>
      <c r="I183" s="2"/>
      <c r="J183" s="5"/>
      <c r="M183" s="29"/>
    </row>
    <row r="184" spans="1:13" s="35" customFormat="1">
      <c r="A184" s="38">
        <v>512</v>
      </c>
      <c r="B184" s="45" t="s">
        <v>52</v>
      </c>
      <c r="C184" s="113">
        <v>76</v>
      </c>
      <c r="D184" s="113">
        <v>67</v>
      </c>
      <c r="E184" s="5">
        <f t="shared" si="8"/>
        <v>9</v>
      </c>
      <c r="F184" s="76">
        <f t="shared" si="9"/>
        <v>0.13432835820895522</v>
      </c>
      <c r="G184" s="40"/>
      <c r="H184" s="41"/>
      <c r="I184" s="2"/>
      <c r="J184" s="5"/>
      <c r="M184" s="29"/>
    </row>
    <row r="185" spans="1:13" s="35" customFormat="1">
      <c r="A185" s="38">
        <v>513</v>
      </c>
      <c r="B185" s="45" t="s">
        <v>41</v>
      </c>
      <c r="C185" s="113">
        <v>158</v>
      </c>
      <c r="D185" s="113">
        <v>252</v>
      </c>
      <c r="E185" s="5">
        <f t="shared" si="8"/>
        <v>-94</v>
      </c>
      <c r="F185" s="76">
        <f t="shared" si="9"/>
        <v>-0.37301587301587302</v>
      </c>
      <c r="G185" s="40"/>
      <c r="H185" s="41"/>
      <c r="I185" s="2"/>
      <c r="J185" s="5"/>
      <c r="M185" s="29"/>
    </row>
    <row r="186" spans="1:13" s="35" customFormat="1">
      <c r="A186" s="38">
        <v>514</v>
      </c>
      <c r="B186" s="45" t="s">
        <v>6</v>
      </c>
      <c r="C186" s="113">
        <v>1851</v>
      </c>
      <c r="D186" s="113">
        <v>2135</v>
      </c>
      <c r="E186" s="5">
        <f t="shared" si="8"/>
        <v>-284</v>
      </c>
      <c r="F186" s="76">
        <f t="shared" si="9"/>
        <v>-0.13302107728337237</v>
      </c>
      <c r="G186" s="40"/>
      <c r="H186" s="41"/>
      <c r="I186" s="2"/>
      <c r="J186" s="5"/>
      <c r="M186" s="29"/>
    </row>
    <row r="187" spans="1:13" s="35" customFormat="1">
      <c r="A187" s="38">
        <v>515</v>
      </c>
      <c r="B187" s="45" t="s">
        <v>331</v>
      </c>
      <c r="C187" s="113">
        <v>3</v>
      </c>
      <c r="D187" s="113">
        <v>1</v>
      </c>
      <c r="E187" s="5">
        <f t="shared" si="8"/>
        <v>2</v>
      </c>
      <c r="F187" s="76">
        <f t="shared" si="9"/>
        <v>2</v>
      </c>
      <c r="G187" s="40"/>
      <c r="H187" s="41"/>
      <c r="I187" s="2"/>
      <c r="J187" s="5"/>
      <c r="M187" s="29"/>
    </row>
    <row r="188" spans="1:13" s="35" customFormat="1">
      <c r="A188" s="38">
        <v>516</v>
      </c>
      <c r="B188" s="45" t="s">
        <v>54</v>
      </c>
      <c r="C188" s="113">
        <v>125</v>
      </c>
      <c r="D188" s="113">
        <v>149</v>
      </c>
      <c r="E188" s="5">
        <f t="shared" si="8"/>
        <v>-24</v>
      </c>
      <c r="F188" s="76">
        <f t="shared" si="9"/>
        <v>-0.16107382550335569</v>
      </c>
      <c r="G188" s="40"/>
      <c r="H188" s="41"/>
      <c r="I188" s="2"/>
      <c r="J188" s="5"/>
      <c r="M188" s="29"/>
    </row>
    <row r="189" spans="1:13" s="35" customFormat="1">
      <c r="A189" s="38">
        <v>518</v>
      </c>
      <c r="B189" s="45" t="s">
        <v>82</v>
      </c>
      <c r="C189" s="113">
        <v>65</v>
      </c>
      <c r="D189" s="113">
        <v>61</v>
      </c>
      <c r="E189" s="5">
        <f t="shared" si="8"/>
        <v>4</v>
      </c>
      <c r="F189" s="76">
        <f t="shared" si="9"/>
        <v>6.5573770491803282E-2</v>
      </c>
      <c r="G189" s="40"/>
      <c r="H189" s="41"/>
      <c r="I189" s="2"/>
      <c r="J189" s="5"/>
      <c r="M189" s="29"/>
    </row>
    <row r="190" spans="1:13" s="35" customFormat="1">
      <c r="A190" s="38">
        <v>519</v>
      </c>
      <c r="B190" s="45" t="s">
        <v>29</v>
      </c>
      <c r="C190" s="113">
        <v>160</v>
      </c>
      <c r="D190" s="113">
        <v>142</v>
      </c>
      <c r="E190" s="5">
        <f t="shared" si="8"/>
        <v>18</v>
      </c>
      <c r="F190" s="76">
        <f t="shared" si="9"/>
        <v>0.12676056338028169</v>
      </c>
      <c r="G190" s="40"/>
      <c r="H190" s="44"/>
      <c r="I190" s="2"/>
      <c r="J190" s="5"/>
      <c r="M190" s="29"/>
    </row>
    <row r="191" spans="1:13" s="35" customFormat="1">
      <c r="A191" s="38">
        <v>520</v>
      </c>
      <c r="B191" s="45" t="s">
        <v>51</v>
      </c>
      <c r="C191" s="113">
        <v>21</v>
      </c>
      <c r="D191" s="113">
        <v>52</v>
      </c>
      <c r="E191" s="5">
        <f t="shared" si="8"/>
        <v>-31</v>
      </c>
      <c r="F191" s="76">
        <f t="shared" si="9"/>
        <v>-0.59615384615384615</v>
      </c>
      <c r="G191" s="40"/>
      <c r="H191" s="44"/>
      <c r="I191" s="2"/>
      <c r="J191" s="5"/>
      <c r="M191" s="29"/>
    </row>
    <row r="192" spans="1:13" s="35" customFormat="1">
      <c r="A192" s="38">
        <v>521</v>
      </c>
      <c r="B192" s="45" t="s">
        <v>107</v>
      </c>
      <c r="C192" s="113">
        <v>23</v>
      </c>
      <c r="D192" s="113">
        <v>34</v>
      </c>
      <c r="E192" s="5">
        <f t="shared" si="8"/>
        <v>-11</v>
      </c>
      <c r="F192" s="76">
        <f t="shared" si="9"/>
        <v>-0.3235294117647059</v>
      </c>
      <c r="G192" s="40"/>
      <c r="H192" s="44"/>
      <c r="I192" s="2"/>
      <c r="J192" s="5"/>
      <c r="M192" s="29"/>
    </row>
    <row r="193" spans="1:13" s="35" customFormat="1">
      <c r="A193" s="38">
        <v>522</v>
      </c>
      <c r="B193" s="45" t="s">
        <v>266</v>
      </c>
      <c r="C193" s="113">
        <v>690</v>
      </c>
      <c r="D193" s="113">
        <v>715</v>
      </c>
      <c r="E193" s="5">
        <f t="shared" si="8"/>
        <v>-25</v>
      </c>
      <c r="F193" s="76">
        <f t="shared" si="9"/>
        <v>-3.4965034965034968E-2</v>
      </c>
      <c r="G193" s="40"/>
      <c r="H193" s="44"/>
      <c r="I193" s="2"/>
      <c r="J193" s="5"/>
      <c r="M193" s="29"/>
    </row>
    <row r="194" spans="1:13" s="35" customFormat="1">
      <c r="A194" s="38">
        <v>523</v>
      </c>
      <c r="B194" s="45" t="s">
        <v>129</v>
      </c>
      <c r="C194" s="113">
        <v>12</v>
      </c>
      <c r="D194" s="113">
        <v>26</v>
      </c>
      <c r="E194" s="5">
        <f t="shared" si="8"/>
        <v>-14</v>
      </c>
      <c r="F194" s="76">
        <f t="shared" si="9"/>
        <v>-0.53846153846153844</v>
      </c>
      <c r="G194" s="40"/>
      <c r="H194" s="44"/>
      <c r="I194" s="2"/>
      <c r="J194" s="5"/>
      <c r="M194" s="29"/>
    </row>
    <row r="195" spans="1:13" s="35" customFormat="1">
      <c r="A195" s="38">
        <v>524</v>
      </c>
      <c r="B195" s="45" t="s">
        <v>267</v>
      </c>
      <c r="C195" s="113">
        <v>10</v>
      </c>
      <c r="D195" s="113">
        <v>12</v>
      </c>
      <c r="E195" s="5">
        <f t="shared" si="8"/>
        <v>-2</v>
      </c>
      <c r="F195" s="76">
        <f t="shared" si="9"/>
        <v>-0.16666666666666666</v>
      </c>
      <c r="G195" s="40"/>
      <c r="H195" s="41"/>
      <c r="I195" s="2"/>
      <c r="J195" s="5"/>
      <c r="M195" s="29"/>
    </row>
    <row r="196" spans="1:13" s="35" customFormat="1">
      <c r="A196" s="38">
        <v>525</v>
      </c>
      <c r="B196" s="45" t="s">
        <v>195</v>
      </c>
      <c r="C196" s="113">
        <v>292</v>
      </c>
      <c r="D196" s="113">
        <v>267</v>
      </c>
      <c r="E196" s="5">
        <f t="shared" si="8"/>
        <v>25</v>
      </c>
      <c r="F196" s="76">
        <f t="shared" si="9"/>
        <v>9.3632958801498134E-2</v>
      </c>
      <c r="G196" s="40"/>
      <c r="H196" s="41"/>
      <c r="I196" s="2"/>
      <c r="J196" s="5"/>
      <c r="M196" s="29"/>
    </row>
    <row r="197" spans="1:13" s="35" customFormat="1">
      <c r="A197" s="38">
        <v>526</v>
      </c>
      <c r="B197" s="45" t="s">
        <v>176</v>
      </c>
      <c r="C197" s="113">
        <v>104</v>
      </c>
      <c r="D197" s="113">
        <v>166</v>
      </c>
      <c r="E197" s="5">
        <f t="shared" si="8"/>
        <v>-62</v>
      </c>
      <c r="F197" s="76">
        <f t="shared" si="9"/>
        <v>-0.37349397590361444</v>
      </c>
      <c r="G197" s="40"/>
      <c r="H197" s="41"/>
      <c r="I197" s="2"/>
      <c r="J197" s="5"/>
      <c r="M197" s="29"/>
    </row>
    <row r="198" spans="1:13" s="35" customFormat="1">
      <c r="A198" s="38">
        <v>528</v>
      </c>
      <c r="B198" s="45" t="s">
        <v>144</v>
      </c>
      <c r="C198" s="113">
        <v>531</v>
      </c>
      <c r="D198" s="113">
        <v>513</v>
      </c>
      <c r="E198" s="5">
        <f t="shared" si="8"/>
        <v>18</v>
      </c>
      <c r="F198" s="76">
        <f t="shared" si="9"/>
        <v>3.5087719298245612E-2</v>
      </c>
      <c r="G198" s="40"/>
      <c r="H198" s="41"/>
      <c r="I198" s="2"/>
      <c r="J198" s="5"/>
      <c r="M198" s="29"/>
    </row>
    <row r="199" spans="1:13" s="35" customFormat="1">
      <c r="A199" s="38">
        <v>529</v>
      </c>
      <c r="B199" s="45" t="s">
        <v>73</v>
      </c>
      <c r="C199" s="113">
        <v>61</v>
      </c>
      <c r="D199" s="113">
        <v>90</v>
      </c>
      <c r="E199" s="5">
        <f t="shared" si="8"/>
        <v>-29</v>
      </c>
      <c r="F199" s="76">
        <f t="shared" si="9"/>
        <v>-0.32222222222222224</v>
      </c>
      <c r="G199" s="40"/>
      <c r="H199" s="41"/>
      <c r="I199" s="2"/>
      <c r="J199" s="5"/>
      <c r="M199" s="29"/>
    </row>
    <row r="200" spans="1:13" s="35" customFormat="1">
      <c r="A200" s="38">
        <v>530</v>
      </c>
      <c r="B200" s="45" t="s">
        <v>198</v>
      </c>
      <c r="C200" s="113">
        <v>55</v>
      </c>
      <c r="D200" s="113">
        <v>66</v>
      </c>
      <c r="E200" s="5">
        <f t="shared" si="8"/>
        <v>-11</v>
      </c>
      <c r="F200" s="76">
        <f t="shared" si="9"/>
        <v>-0.16666666666666666</v>
      </c>
      <c r="G200" s="40"/>
      <c r="H200" s="41"/>
      <c r="I200" s="2"/>
      <c r="J200" s="5"/>
      <c r="M200" s="29"/>
    </row>
    <row r="201" spans="1:13" s="35" customFormat="1">
      <c r="A201" s="38">
        <v>531</v>
      </c>
      <c r="B201" s="45" t="s">
        <v>104</v>
      </c>
      <c r="C201" s="113">
        <v>2</v>
      </c>
      <c r="D201" s="113">
        <v>6</v>
      </c>
      <c r="E201" s="5">
        <f t="shared" si="8"/>
        <v>-4</v>
      </c>
      <c r="F201" s="76">
        <f t="shared" si="9"/>
        <v>-0.66666666666666663</v>
      </c>
      <c r="G201" s="40"/>
      <c r="H201" s="41"/>
      <c r="I201" s="2"/>
      <c r="J201" s="5"/>
      <c r="M201" s="29"/>
    </row>
    <row r="202" spans="1:13" s="35" customFormat="1">
      <c r="A202" s="38">
        <v>532</v>
      </c>
      <c r="B202" s="45" t="s">
        <v>80</v>
      </c>
      <c r="C202" s="113">
        <v>65</v>
      </c>
      <c r="D202" s="113">
        <v>98</v>
      </c>
      <c r="E202" s="5">
        <f t="shared" si="8"/>
        <v>-33</v>
      </c>
      <c r="F202" s="76">
        <f t="shared" si="9"/>
        <v>-0.33673469387755101</v>
      </c>
      <c r="G202" s="40"/>
      <c r="H202" s="41"/>
      <c r="I202" s="2"/>
      <c r="J202" s="5"/>
      <c r="M202" s="29"/>
    </row>
    <row r="203" spans="1:13" s="35" customFormat="1">
      <c r="A203" s="38">
        <v>533</v>
      </c>
      <c r="B203" s="45" t="s">
        <v>112</v>
      </c>
      <c r="C203" s="113">
        <v>106</v>
      </c>
      <c r="D203" s="113">
        <v>94</v>
      </c>
      <c r="E203" s="5">
        <f t="shared" si="8"/>
        <v>12</v>
      </c>
      <c r="F203" s="76">
        <f t="shared" si="9"/>
        <v>0.1276595744680851</v>
      </c>
      <c r="G203" s="40"/>
      <c r="H203" s="41"/>
      <c r="I203" s="2"/>
      <c r="J203" s="5"/>
      <c r="M203" s="29"/>
    </row>
    <row r="204" spans="1:13" s="35" customFormat="1">
      <c r="A204" s="38">
        <v>534</v>
      </c>
      <c r="B204" s="45" t="s">
        <v>154</v>
      </c>
      <c r="C204" s="113">
        <v>278</v>
      </c>
      <c r="D204" s="113">
        <v>247</v>
      </c>
      <c r="E204" s="5">
        <f t="shared" si="8"/>
        <v>31</v>
      </c>
      <c r="F204" s="76">
        <f t="shared" si="9"/>
        <v>0.12550607287449392</v>
      </c>
      <c r="G204" s="40"/>
      <c r="H204" s="41"/>
      <c r="I204" s="2"/>
      <c r="J204" s="5"/>
      <c r="M204" s="29"/>
    </row>
    <row r="205" spans="1:13" s="35" customFormat="1">
      <c r="A205" s="38">
        <v>535</v>
      </c>
      <c r="B205" s="45" t="s">
        <v>238</v>
      </c>
      <c r="C205" s="113">
        <v>447</v>
      </c>
      <c r="D205" s="113">
        <v>449</v>
      </c>
      <c r="E205" s="5">
        <f t="shared" si="8"/>
        <v>-2</v>
      </c>
      <c r="F205" s="76">
        <f t="shared" si="9"/>
        <v>-4.4543429844097994E-3</v>
      </c>
      <c r="G205" s="40"/>
      <c r="H205" s="41"/>
      <c r="I205" s="2"/>
      <c r="J205" s="5"/>
      <c r="M205" s="29"/>
    </row>
    <row r="206" spans="1:13" s="35" customFormat="1">
      <c r="A206" s="38">
        <v>537</v>
      </c>
      <c r="B206" s="45" t="s">
        <v>149</v>
      </c>
      <c r="C206" s="113">
        <v>59</v>
      </c>
      <c r="D206" s="113">
        <v>46</v>
      </c>
      <c r="E206" s="5">
        <f t="shared" si="8"/>
        <v>13</v>
      </c>
      <c r="F206" s="76">
        <f t="shared" si="9"/>
        <v>0.28260869565217389</v>
      </c>
      <c r="G206" s="40"/>
      <c r="H206" s="41"/>
      <c r="I206" s="2"/>
      <c r="J206" s="5"/>
      <c r="M206" s="29"/>
    </row>
    <row r="207" spans="1:13" s="35" customFormat="1">
      <c r="A207" s="38">
        <v>538</v>
      </c>
      <c r="B207" s="45" t="s">
        <v>38</v>
      </c>
      <c r="C207" s="113">
        <v>234</v>
      </c>
      <c r="D207" s="113">
        <v>187</v>
      </c>
      <c r="E207" s="5">
        <f t="shared" si="8"/>
        <v>47</v>
      </c>
      <c r="F207" s="76">
        <f t="shared" si="9"/>
        <v>0.25133689839572193</v>
      </c>
      <c r="G207" s="40"/>
      <c r="H207" s="41"/>
      <c r="I207" s="2"/>
      <c r="J207" s="5"/>
      <c r="M207" s="29"/>
    </row>
    <row r="208" spans="1:13" s="35" customFormat="1">
      <c r="A208" s="38">
        <v>539</v>
      </c>
      <c r="B208" s="45" t="s">
        <v>124</v>
      </c>
      <c r="C208" s="113">
        <v>34</v>
      </c>
      <c r="D208" s="113">
        <v>52</v>
      </c>
      <c r="E208" s="5">
        <f t="shared" si="8"/>
        <v>-18</v>
      </c>
      <c r="F208" s="76">
        <f t="shared" si="9"/>
        <v>-0.34615384615384615</v>
      </c>
      <c r="G208" s="40"/>
      <c r="H208" s="41"/>
      <c r="I208" s="2"/>
      <c r="J208" s="5"/>
      <c r="M208" s="29"/>
    </row>
    <row r="209" spans="1:13" s="35" customFormat="1">
      <c r="A209" s="38">
        <v>540</v>
      </c>
      <c r="B209" s="45" t="s">
        <v>184</v>
      </c>
      <c r="C209" s="113">
        <v>262</v>
      </c>
      <c r="D209" s="113">
        <v>265</v>
      </c>
      <c r="E209" s="5">
        <f t="shared" si="8"/>
        <v>-3</v>
      </c>
      <c r="F209" s="76">
        <f t="shared" si="9"/>
        <v>-1.1320754716981131E-2</v>
      </c>
      <c r="G209" s="40"/>
      <c r="H209" s="43"/>
      <c r="I209" s="2"/>
      <c r="J209" s="5"/>
      <c r="M209" s="29"/>
    </row>
    <row r="210" spans="1:13" s="35" customFormat="1">
      <c r="A210" s="38">
        <v>541</v>
      </c>
      <c r="B210" s="45" t="s">
        <v>346</v>
      </c>
      <c r="C210" s="113">
        <v>13</v>
      </c>
      <c r="D210" s="113">
        <v>9</v>
      </c>
      <c r="E210" s="5">
        <f t="shared" si="8"/>
        <v>4</v>
      </c>
      <c r="F210" s="76">
        <f t="shared" si="9"/>
        <v>0.44444444444444442</v>
      </c>
      <c r="G210" s="40"/>
      <c r="H210" s="43"/>
      <c r="I210" s="2"/>
      <c r="J210" s="5"/>
      <c r="M210" s="29"/>
    </row>
    <row r="211" spans="1:13" s="35" customFormat="1">
      <c r="A211" s="38">
        <v>542</v>
      </c>
      <c r="B211" s="45" t="s">
        <v>347</v>
      </c>
      <c r="C211" s="113">
        <v>43</v>
      </c>
      <c r="D211" s="113">
        <v>27</v>
      </c>
      <c r="E211" s="5">
        <f t="shared" si="8"/>
        <v>16</v>
      </c>
      <c r="F211" s="76">
        <f t="shared" si="9"/>
        <v>0.59259259259259256</v>
      </c>
      <c r="G211" s="40"/>
      <c r="H211" s="43"/>
      <c r="I211" s="2"/>
      <c r="J211" s="5"/>
      <c r="M211" s="29"/>
    </row>
    <row r="212" spans="1:13" s="35" customFormat="1">
      <c r="A212" s="38">
        <v>543</v>
      </c>
      <c r="B212" s="45" t="s">
        <v>295</v>
      </c>
      <c r="C212" s="113">
        <v>3</v>
      </c>
      <c r="D212" s="113">
        <v>0</v>
      </c>
      <c r="E212" s="5">
        <f t="shared" si="8"/>
        <v>3</v>
      </c>
      <c r="F212" s="76"/>
      <c r="G212" s="40"/>
      <c r="H212" s="43"/>
      <c r="I212" s="2"/>
      <c r="J212" s="5"/>
      <c r="M212" s="29"/>
    </row>
    <row r="213" spans="1:13" s="35" customFormat="1">
      <c r="A213" s="38">
        <v>544</v>
      </c>
      <c r="B213" s="45" t="s">
        <v>251</v>
      </c>
      <c r="C213" s="113">
        <v>11</v>
      </c>
      <c r="D213" s="113">
        <v>14</v>
      </c>
      <c r="E213" s="5">
        <f t="shared" si="8"/>
        <v>-3</v>
      </c>
      <c r="F213" s="76">
        <f t="shared" si="9"/>
        <v>-0.21428571428571427</v>
      </c>
      <c r="G213" s="40"/>
      <c r="H213" s="41"/>
      <c r="I213" s="2"/>
      <c r="J213" s="5"/>
      <c r="M213" s="29"/>
    </row>
    <row r="214" spans="1:13" s="35" customFormat="1">
      <c r="A214" s="38">
        <v>545</v>
      </c>
      <c r="B214" s="45" t="s">
        <v>289</v>
      </c>
      <c r="C214" s="113">
        <v>0</v>
      </c>
      <c r="D214" s="113">
        <v>7</v>
      </c>
      <c r="E214" s="5">
        <f t="shared" ref="E214:E275" si="12">C214-D214</f>
        <v>-7</v>
      </c>
      <c r="F214" s="76">
        <f t="shared" si="9"/>
        <v>-1</v>
      </c>
      <c r="G214" s="40"/>
      <c r="H214" s="41"/>
      <c r="J214" s="5"/>
      <c r="M214" s="29"/>
    </row>
    <row r="215" spans="1:13" s="35" customFormat="1">
      <c r="A215" s="38">
        <v>546</v>
      </c>
      <c r="B215" s="45" t="s">
        <v>348</v>
      </c>
      <c r="C215" s="113">
        <v>1</v>
      </c>
      <c r="D215" s="113">
        <v>0</v>
      </c>
      <c r="E215" s="5">
        <f t="shared" si="12"/>
        <v>1</v>
      </c>
      <c r="F215" s="76"/>
      <c r="G215" s="40"/>
      <c r="H215" s="41"/>
      <c r="J215" s="5"/>
      <c r="M215" s="29"/>
    </row>
    <row r="216" spans="1:13" s="35" customFormat="1">
      <c r="A216" s="38">
        <v>547</v>
      </c>
      <c r="B216" s="45" t="s">
        <v>115</v>
      </c>
      <c r="C216" s="113">
        <v>21</v>
      </c>
      <c r="D216" s="113">
        <v>1</v>
      </c>
      <c r="E216" s="5">
        <f t="shared" si="12"/>
        <v>20</v>
      </c>
      <c r="F216" s="76">
        <f t="shared" ref="F216:F226" si="13">E216/D216</f>
        <v>20</v>
      </c>
      <c r="G216" s="40"/>
      <c r="H216" s="41"/>
      <c r="J216" s="5"/>
      <c r="M216" s="29"/>
    </row>
    <row r="217" spans="1:13" s="35" customFormat="1">
      <c r="A217" s="38">
        <v>549</v>
      </c>
      <c r="B217" s="45" t="s">
        <v>290</v>
      </c>
      <c r="C217" s="113">
        <v>9</v>
      </c>
      <c r="D217" s="113">
        <v>24</v>
      </c>
      <c r="E217" s="5">
        <f t="shared" si="12"/>
        <v>-15</v>
      </c>
      <c r="F217" s="76">
        <f t="shared" si="13"/>
        <v>-0.625</v>
      </c>
      <c r="G217" s="40"/>
      <c r="H217" s="41"/>
      <c r="J217" s="5"/>
      <c r="M217" s="29"/>
    </row>
    <row r="218" spans="1:13" s="35" customFormat="1">
      <c r="A218" s="38">
        <v>550</v>
      </c>
      <c r="B218" s="45" t="s">
        <v>332</v>
      </c>
      <c r="C218" s="113">
        <v>1</v>
      </c>
      <c r="D218" s="113">
        <v>2</v>
      </c>
      <c r="E218" s="5">
        <f t="shared" si="12"/>
        <v>-1</v>
      </c>
      <c r="F218" s="76">
        <f t="shared" si="13"/>
        <v>-0.5</v>
      </c>
      <c r="G218" s="40"/>
      <c r="H218" s="41"/>
      <c r="J218" s="5"/>
      <c r="M218" s="29"/>
    </row>
    <row r="219" spans="1:13" s="35" customFormat="1">
      <c r="A219" s="38">
        <v>552</v>
      </c>
      <c r="B219" s="45" t="s">
        <v>349</v>
      </c>
      <c r="C219" s="113">
        <v>1</v>
      </c>
      <c r="D219" s="113">
        <v>0</v>
      </c>
      <c r="E219" s="5">
        <f t="shared" si="12"/>
        <v>1</v>
      </c>
      <c r="F219" s="76"/>
      <c r="G219" s="40"/>
      <c r="H219" s="41"/>
      <c r="I219" s="2"/>
      <c r="J219" s="5"/>
      <c r="M219" s="29"/>
    </row>
    <row r="220" spans="1:13" s="35" customFormat="1">
      <c r="A220" s="38">
        <v>553</v>
      </c>
      <c r="B220" s="45" t="s">
        <v>232</v>
      </c>
      <c r="C220" s="113">
        <v>21</v>
      </c>
      <c r="D220" s="113">
        <v>25</v>
      </c>
      <c r="E220" s="5">
        <f t="shared" si="12"/>
        <v>-4</v>
      </c>
      <c r="F220" s="76">
        <f t="shared" si="13"/>
        <v>-0.16</v>
      </c>
      <c r="G220" s="40"/>
      <c r="H220" s="41"/>
      <c r="I220" s="2"/>
      <c r="J220" s="5"/>
      <c r="M220" s="29"/>
    </row>
    <row r="221" spans="1:13" s="35" customFormat="1">
      <c r="A221" s="38">
        <v>555</v>
      </c>
      <c r="B221" s="45" t="s">
        <v>350</v>
      </c>
      <c r="C221" s="113">
        <v>1</v>
      </c>
      <c r="D221" s="113">
        <v>0</v>
      </c>
      <c r="E221" s="5">
        <f t="shared" si="12"/>
        <v>1</v>
      </c>
      <c r="F221" s="76"/>
      <c r="G221" s="40"/>
      <c r="H221" s="41"/>
      <c r="J221" s="5"/>
      <c r="M221" s="29"/>
    </row>
    <row r="222" spans="1:13" s="35" customFormat="1">
      <c r="A222" s="38">
        <v>556</v>
      </c>
      <c r="B222" s="45" t="s">
        <v>119</v>
      </c>
      <c r="C222" s="113">
        <v>62</v>
      </c>
      <c r="D222" s="113">
        <v>33</v>
      </c>
      <c r="E222" s="5">
        <f t="shared" si="12"/>
        <v>29</v>
      </c>
      <c r="F222" s="76">
        <f t="shared" si="13"/>
        <v>0.87878787878787878</v>
      </c>
      <c r="G222" s="40"/>
      <c r="H222" s="41"/>
      <c r="I222" s="2"/>
      <c r="J222" s="5"/>
      <c r="M222" s="29"/>
    </row>
    <row r="223" spans="1:13" s="35" customFormat="1">
      <c r="A223" s="38">
        <v>559</v>
      </c>
      <c r="B223" s="45" t="s">
        <v>351</v>
      </c>
      <c r="C223" s="113">
        <v>38</v>
      </c>
      <c r="D223" s="113">
        <v>32</v>
      </c>
      <c r="E223" s="5">
        <f t="shared" si="12"/>
        <v>6</v>
      </c>
      <c r="F223" s="76">
        <f t="shared" si="13"/>
        <v>0.1875</v>
      </c>
      <c r="G223" s="40"/>
      <c r="H223" s="41"/>
      <c r="I223" s="2"/>
      <c r="J223" s="5"/>
      <c r="M223" s="29"/>
    </row>
    <row r="224" spans="1:13" s="35" customFormat="1">
      <c r="A224" s="38">
        <v>560</v>
      </c>
      <c r="B224" s="45" t="s">
        <v>252</v>
      </c>
      <c r="C224" s="113">
        <v>37</v>
      </c>
      <c r="D224" s="113">
        <v>65</v>
      </c>
      <c r="E224" s="5">
        <f t="shared" si="12"/>
        <v>-28</v>
      </c>
      <c r="F224" s="76">
        <f t="shared" si="13"/>
        <v>-0.43076923076923079</v>
      </c>
      <c r="G224" s="40"/>
      <c r="H224" s="41"/>
      <c r="I224" s="2"/>
      <c r="J224" s="5"/>
      <c r="M224" s="29"/>
    </row>
    <row r="225" spans="1:13" s="35" customFormat="1">
      <c r="A225" s="38">
        <v>561</v>
      </c>
      <c r="B225" s="45" t="s">
        <v>296</v>
      </c>
      <c r="C225" s="113">
        <v>2</v>
      </c>
      <c r="D225" s="113">
        <v>0</v>
      </c>
      <c r="E225" s="5">
        <f t="shared" si="12"/>
        <v>2</v>
      </c>
      <c r="F225" s="76"/>
      <c r="G225" s="40"/>
      <c r="H225" s="41"/>
      <c r="I225" s="2"/>
      <c r="J225" s="5"/>
      <c r="M225" s="29"/>
    </row>
    <row r="226" spans="1:13" s="35" customFormat="1">
      <c r="A226" s="38">
        <v>599</v>
      </c>
      <c r="B226" s="45" t="s">
        <v>223</v>
      </c>
      <c r="C226" s="113">
        <v>53</v>
      </c>
      <c r="D226" s="113">
        <v>87</v>
      </c>
      <c r="E226" s="5">
        <f t="shared" si="12"/>
        <v>-34</v>
      </c>
      <c r="F226" s="76">
        <f t="shared" si="13"/>
        <v>-0.39080459770114945</v>
      </c>
      <c r="G226" s="40"/>
      <c r="H226" s="41"/>
      <c r="I226" s="2"/>
      <c r="J226" s="5"/>
      <c r="M226" s="29"/>
    </row>
    <row r="227" spans="1:13" s="35" customFormat="1">
      <c r="A227" s="67"/>
      <c r="B227" s="64" t="s">
        <v>22</v>
      </c>
      <c r="C227" s="65">
        <f>SUM(C174:C226)</f>
        <v>7391</v>
      </c>
      <c r="D227" s="65">
        <f>SUM(D174:D226)</f>
        <v>7923</v>
      </c>
      <c r="E227" s="22">
        <f t="shared" si="12"/>
        <v>-532</v>
      </c>
      <c r="F227" s="77">
        <f t="shared" ref="F227:F275" si="14">E227/D227</f>
        <v>-6.7146282973621102E-2</v>
      </c>
      <c r="G227" s="40"/>
      <c r="H227" s="41"/>
      <c r="I227" s="2"/>
      <c r="J227" s="5"/>
      <c r="M227" s="29"/>
    </row>
    <row r="228" spans="1:13" s="35" customFormat="1">
      <c r="A228" s="67"/>
      <c r="B228" s="63"/>
      <c r="C228" s="66"/>
      <c r="D228" s="66"/>
      <c r="E228" s="5"/>
      <c r="F228" s="76"/>
      <c r="G228" s="40"/>
      <c r="H228" s="41"/>
      <c r="I228" s="2"/>
      <c r="J228" s="5"/>
      <c r="M228" s="29"/>
    </row>
    <row r="229" spans="1:13" s="35" customFormat="1" ht="18.75">
      <c r="A229" s="67"/>
      <c r="B229" s="49" t="s">
        <v>321</v>
      </c>
      <c r="C229" s="66"/>
      <c r="D229" s="66"/>
      <c r="E229" s="5"/>
      <c r="F229" s="76"/>
      <c r="G229" s="40"/>
      <c r="H229" s="41"/>
      <c r="I229" s="2"/>
      <c r="J229" s="5"/>
      <c r="M229" s="29"/>
    </row>
    <row r="230" spans="1:13" s="35" customFormat="1">
      <c r="A230" s="38">
        <v>601</v>
      </c>
      <c r="B230" s="45" t="s">
        <v>130</v>
      </c>
      <c r="C230" s="113">
        <v>150</v>
      </c>
      <c r="D230" s="113">
        <v>95</v>
      </c>
      <c r="E230" s="5">
        <f t="shared" si="12"/>
        <v>55</v>
      </c>
      <c r="F230" s="76">
        <f t="shared" si="14"/>
        <v>0.57894736842105265</v>
      </c>
      <c r="G230" s="40"/>
      <c r="H230" s="41"/>
      <c r="I230" s="2"/>
      <c r="J230" s="5"/>
      <c r="M230" s="29"/>
    </row>
    <row r="231" spans="1:13" s="35" customFormat="1">
      <c r="A231" s="38">
        <v>602</v>
      </c>
      <c r="B231" s="45" t="s">
        <v>280</v>
      </c>
      <c r="C231" s="113">
        <v>48</v>
      </c>
      <c r="D231" s="113">
        <v>10</v>
      </c>
      <c r="E231" s="5">
        <f t="shared" si="12"/>
        <v>38</v>
      </c>
      <c r="F231" s="76">
        <f t="shared" si="14"/>
        <v>3.8</v>
      </c>
      <c r="G231" s="40"/>
      <c r="H231" s="41"/>
      <c r="I231" s="2"/>
      <c r="J231" s="5"/>
      <c r="M231" s="29"/>
    </row>
    <row r="232" spans="1:13" s="35" customFormat="1">
      <c r="A232" s="38">
        <v>606</v>
      </c>
      <c r="B232" s="45" t="s">
        <v>36</v>
      </c>
      <c r="C232" s="113">
        <v>24</v>
      </c>
      <c r="D232" s="113">
        <v>28</v>
      </c>
      <c r="E232" s="5">
        <f t="shared" si="12"/>
        <v>-4</v>
      </c>
      <c r="F232" s="76">
        <f t="shared" si="14"/>
        <v>-0.14285714285714285</v>
      </c>
      <c r="G232" s="40"/>
      <c r="H232" s="41"/>
      <c r="I232" s="2"/>
      <c r="J232" s="5"/>
      <c r="M232" s="29"/>
    </row>
    <row r="233" spans="1:13" s="35" customFormat="1">
      <c r="A233" s="38">
        <v>609</v>
      </c>
      <c r="B233" s="45" t="s">
        <v>170</v>
      </c>
      <c r="C233" s="113">
        <v>121</v>
      </c>
      <c r="D233" s="113">
        <v>129</v>
      </c>
      <c r="E233" s="5">
        <f t="shared" si="12"/>
        <v>-8</v>
      </c>
      <c r="F233" s="76">
        <f t="shared" si="14"/>
        <v>-6.2015503875968991E-2</v>
      </c>
      <c r="G233" s="40"/>
      <c r="H233" s="41"/>
      <c r="I233" s="2"/>
      <c r="J233" s="5"/>
      <c r="M233" s="29"/>
    </row>
    <row r="234" spans="1:13" s="35" customFormat="1">
      <c r="A234" s="38">
        <v>610</v>
      </c>
      <c r="B234" s="45" t="s">
        <v>48</v>
      </c>
      <c r="C234" s="113">
        <v>132</v>
      </c>
      <c r="D234" s="113">
        <v>80</v>
      </c>
      <c r="E234" s="5">
        <f t="shared" si="12"/>
        <v>52</v>
      </c>
      <c r="F234" s="76">
        <f t="shared" si="14"/>
        <v>0.65</v>
      </c>
      <c r="G234" s="40"/>
      <c r="H234" s="41"/>
      <c r="I234" s="2"/>
      <c r="J234" s="5"/>
      <c r="M234" s="29"/>
    </row>
    <row r="235" spans="1:13" s="35" customFormat="1">
      <c r="A235" s="38">
        <v>611</v>
      </c>
      <c r="B235" s="45" t="s">
        <v>131</v>
      </c>
      <c r="C235" s="113">
        <v>23</v>
      </c>
      <c r="D235" s="113">
        <v>68</v>
      </c>
      <c r="E235" s="5">
        <f t="shared" si="12"/>
        <v>-45</v>
      </c>
      <c r="F235" s="76">
        <f t="shared" si="14"/>
        <v>-0.66176470588235292</v>
      </c>
      <c r="G235" s="40"/>
      <c r="H235" s="41"/>
      <c r="I235" s="2"/>
      <c r="J235" s="5"/>
      <c r="M235" s="29"/>
    </row>
    <row r="236" spans="1:13" s="35" customFormat="1">
      <c r="A236" s="38">
        <v>612</v>
      </c>
      <c r="B236" s="45" t="s">
        <v>30</v>
      </c>
      <c r="C236" s="113">
        <v>309</v>
      </c>
      <c r="D236" s="113">
        <v>271</v>
      </c>
      <c r="E236" s="5">
        <f t="shared" si="12"/>
        <v>38</v>
      </c>
      <c r="F236" s="76">
        <f t="shared" si="14"/>
        <v>0.14022140221402213</v>
      </c>
      <c r="G236" s="40"/>
      <c r="H236" s="41"/>
      <c r="I236" s="2"/>
      <c r="J236" s="5"/>
      <c r="M236" s="29"/>
    </row>
    <row r="237" spans="1:13" s="35" customFormat="1">
      <c r="A237" s="38">
        <v>615</v>
      </c>
      <c r="B237" s="45" t="s">
        <v>278</v>
      </c>
      <c r="C237" s="113">
        <v>3</v>
      </c>
      <c r="D237" s="113">
        <v>0</v>
      </c>
      <c r="E237" s="5">
        <f t="shared" si="12"/>
        <v>3</v>
      </c>
      <c r="F237" s="76"/>
      <c r="G237" s="40"/>
      <c r="H237" s="41"/>
      <c r="I237" s="2"/>
      <c r="J237" s="5"/>
      <c r="M237" s="29"/>
    </row>
    <row r="238" spans="1:13" s="35" customFormat="1">
      <c r="A238" s="38">
        <v>616</v>
      </c>
      <c r="B238" s="45" t="s">
        <v>297</v>
      </c>
      <c r="C238" s="113">
        <v>12</v>
      </c>
      <c r="D238" s="113">
        <v>15</v>
      </c>
      <c r="E238" s="5">
        <f t="shared" si="12"/>
        <v>-3</v>
      </c>
      <c r="F238" s="76">
        <f t="shared" si="14"/>
        <v>-0.2</v>
      </c>
      <c r="G238" s="40"/>
      <c r="H238" s="41"/>
      <c r="I238" s="2"/>
      <c r="J238" s="5"/>
      <c r="M238" s="29"/>
    </row>
    <row r="239" spans="1:13" s="35" customFormat="1">
      <c r="A239" s="38">
        <v>621</v>
      </c>
      <c r="B239" s="45" t="s">
        <v>8</v>
      </c>
      <c r="C239" s="113">
        <v>698</v>
      </c>
      <c r="D239" s="113">
        <v>530</v>
      </c>
      <c r="E239" s="5">
        <f t="shared" si="12"/>
        <v>168</v>
      </c>
      <c r="F239" s="76">
        <f t="shared" si="14"/>
        <v>0.31698113207547168</v>
      </c>
      <c r="G239" s="40"/>
      <c r="H239" s="41"/>
      <c r="I239" s="2"/>
      <c r="J239" s="5"/>
      <c r="M239" s="29"/>
    </row>
    <row r="240" spans="1:13" s="35" customFormat="1">
      <c r="A240" s="38">
        <v>622</v>
      </c>
      <c r="B240" s="45" t="s">
        <v>55</v>
      </c>
      <c r="C240" s="113">
        <v>2</v>
      </c>
      <c r="D240" s="113">
        <v>0</v>
      </c>
      <c r="E240" s="5">
        <f t="shared" si="12"/>
        <v>2</v>
      </c>
      <c r="F240" s="76"/>
      <c r="G240" s="40"/>
      <c r="H240" s="41"/>
      <c r="I240" s="2"/>
      <c r="J240" s="5"/>
      <c r="M240" s="29"/>
    </row>
    <row r="241" spans="1:13" s="35" customFormat="1">
      <c r="A241" s="38">
        <v>623</v>
      </c>
      <c r="B241" s="45" t="s">
        <v>233</v>
      </c>
      <c r="C241" s="113">
        <v>6</v>
      </c>
      <c r="D241" s="113">
        <v>21</v>
      </c>
      <c r="E241" s="5">
        <f t="shared" si="12"/>
        <v>-15</v>
      </c>
      <c r="F241" s="76">
        <f t="shared" si="14"/>
        <v>-0.7142857142857143</v>
      </c>
      <c r="G241" s="40"/>
      <c r="H241" s="41"/>
      <c r="I241" s="2"/>
      <c r="J241" s="5"/>
      <c r="M241" s="29"/>
    </row>
    <row r="242" spans="1:13" s="35" customFormat="1">
      <c r="A242" s="38">
        <v>625</v>
      </c>
      <c r="B242" s="45" t="s">
        <v>19</v>
      </c>
      <c r="C242" s="113">
        <v>376</v>
      </c>
      <c r="D242" s="113">
        <v>315</v>
      </c>
      <c r="E242" s="5">
        <f t="shared" si="12"/>
        <v>61</v>
      </c>
      <c r="F242" s="76">
        <f t="shared" si="14"/>
        <v>0.19365079365079366</v>
      </c>
      <c r="G242" s="40"/>
      <c r="H242" s="41"/>
      <c r="I242" s="2"/>
      <c r="J242" s="5"/>
      <c r="M242" s="29"/>
    </row>
    <row r="243" spans="1:13" s="35" customFormat="1">
      <c r="A243" s="38">
        <v>630</v>
      </c>
      <c r="B243" s="45" t="s">
        <v>283</v>
      </c>
      <c r="C243" s="113">
        <v>10</v>
      </c>
      <c r="D243" s="113">
        <v>1</v>
      </c>
      <c r="E243" s="5">
        <f t="shared" si="12"/>
        <v>9</v>
      </c>
      <c r="F243" s="76">
        <f t="shared" si="14"/>
        <v>9</v>
      </c>
      <c r="G243" s="40"/>
      <c r="H243" s="41"/>
      <c r="I243" s="2"/>
      <c r="J243" s="5"/>
      <c r="M243" s="29"/>
    </row>
    <row r="244" spans="1:13" s="35" customFormat="1">
      <c r="A244" s="38">
        <v>634</v>
      </c>
      <c r="B244" s="45" t="s">
        <v>93</v>
      </c>
      <c r="C244" s="113">
        <v>17</v>
      </c>
      <c r="D244" s="113">
        <v>24</v>
      </c>
      <c r="E244" s="5">
        <f t="shared" si="12"/>
        <v>-7</v>
      </c>
      <c r="F244" s="76">
        <f t="shared" si="14"/>
        <v>-0.29166666666666669</v>
      </c>
      <c r="G244" s="40"/>
      <c r="H244" s="41"/>
      <c r="I244" s="2"/>
      <c r="J244" s="5"/>
      <c r="M244" s="29"/>
    </row>
    <row r="245" spans="1:13" s="35" customFormat="1">
      <c r="A245" s="38">
        <v>637</v>
      </c>
      <c r="B245" s="45" t="s">
        <v>333</v>
      </c>
      <c r="C245" s="113">
        <v>0</v>
      </c>
      <c r="D245" s="113">
        <v>2</v>
      </c>
      <c r="E245" s="5">
        <f t="shared" si="12"/>
        <v>-2</v>
      </c>
      <c r="F245" s="76">
        <f t="shared" si="14"/>
        <v>-1</v>
      </c>
      <c r="G245" s="40"/>
      <c r="H245" s="41"/>
      <c r="I245" s="2"/>
      <c r="J245" s="5"/>
      <c r="M245" s="29"/>
    </row>
    <row r="246" spans="1:13" s="35" customFormat="1">
      <c r="A246" s="38">
        <v>638</v>
      </c>
      <c r="B246" s="45" t="s">
        <v>352</v>
      </c>
      <c r="C246" s="113">
        <v>1</v>
      </c>
      <c r="D246" s="113">
        <v>0</v>
      </c>
      <c r="E246" s="5">
        <f t="shared" si="12"/>
        <v>1</v>
      </c>
      <c r="F246" s="76"/>
      <c r="G246" s="40"/>
      <c r="H246" s="41"/>
      <c r="I246" s="2"/>
      <c r="J246" s="5"/>
      <c r="M246" s="29"/>
    </row>
    <row r="247" spans="1:13" s="35" customFormat="1">
      <c r="A247" s="38">
        <v>639</v>
      </c>
      <c r="B247" s="45" t="s">
        <v>246</v>
      </c>
      <c r="C247" s="113">
        <v>9</v>
      </c>
      <c r="D247" s="113">
        <v>33</v>
      </c>
      <c r="E247" s="5">
        <f t="shared" si="12"/>
        <v>-24</v>
      </c>
      <c r="F247" s="76">
        <f t="shared" si="14"/>
        <v>-0.72727272727272729</v>
      </c>
      <c r="G247" s="40"/>
      <c r="H247" s="41"/>
      <c r="I247" s="2"/>
      <c r="J247" s="5"/>
      <c r="M247" s="29"/>
    </row>
    <row r="248" spans="1:13" s="35" customFormat="1">
      <c r="A248" s="38">
        <v>640</v>
      </c>
      <c r="B248" s="45" t="s">
        <v>253</v>
      </c>
      <c r="C248" s="113">
        <v>18</v>
      </c>
      <c r="D248" s="113">
        <v>10</v>
      </c>
      <c r="E248" s="5">
        <f t="shared" si="12"/>
        <v>8</v>
      </c>
      <c r="F248" s="76">
        <f t="shared" si="14"/>
        <v>0.8</v>
      </c>
      <c r="G248" s="40"/>
      <c r="H248" s="41"/>
      <c r="I248" s="2"/>
      <c r="J248" s="5"/>
      <c r="M248" s="29"/>
    </row>
    <row r="249" spans="1:13" s="35" customFormat="1">
      <c r="A249" s="38">
        <v>641</v>
      </c>
      <c r="B249" s="45" t="s">
        <v>334</v>
      </c>
      <c r="C249" s="113">
        <v>0</v>
      </c>
      <c r="D249" s="113">
        <v>1</v>
      </c>
      <c r="E249" s="5">
        <f t="shared" si="12"/>
        <v>-1</v>
      </c>
      <c r="F249" s="76">
        <f t="shared" si="14"/>
        <v>-1</v>
      </c>
      <c r="G249" s="40"/>
      <c r="H249" s="41"/>
      <c r="I249" s="2"/>
      <c r="J249" s="5"/>
      <c r="M249" s="29"/>
    </row>
    <row r="250" spans="1:13" s="35" customFormat="1">
      <c r="A250" s="38">
        <v>642</v>
      </c>
      <c r="B250" s="45" t="s">
        <v>16</v>
      </c>
      <c r="C250" s="113">
        <v>265</v>
      </c>
      <c r="D250" s="113">
        <v>205</v>
      </c>
      <c r="E250" s="5">
        <f t="shared" si="12"/>
        <v>60</v>
      </c>
      <c r="F250" s="76">
        <f t="shared" si="14"/>
        <v>0.29268292682926828</v>
      </c>
      <c r="G250" s="40"/>
      <c r="H250" s="41"/>
      <c r="I250" s="2"/>
      <c r="J250" s="5"/>
      <c r="M250" s="29"/>
    </row>
    <row r="251" spans="1:13" s="35" customFormat="1">
      <c r="A251" s="38">
        <v>643</v>
      </c>
      <c r="B251" s="45" t="s">
        <v>113</v>
      </c>
      <c r="C251" s="113">
        <v>25</v>
      </c>
      <c r="D251" s="113">
        <v>4</v>
      </c>
      <c r="E251" s="5">
        <f t="shared" si="12"/>
        <v>21</v>
      </c>
      <c r="F251" s="76">
        <f t="shared" si="14"/>
        <v>5.25</v>
      </c>
      <c r="G251" s="40"/>
      <c r="H251" s="41"/>
      <c r="I251" s="2"/>
      <c r="J251" s="5"/>
      <c r="M251" s="29"/>
    </row>
    <row r="252" spans="1:13" s="35" customFormat="1">
      <c r="A252" s="38">
        <v>647</v>
      </c>
      <c r="B252" s="45" t="s">
        <v>335</v>
      </c>
      <c r="C252" s="113">
        <v>0</v>
      </c>
      <c r="D252" s="113">
        <v>1</v>
      </c>
      <c r="E252" s="5">
        <f t="shared" si="12"/>
        <v>-1</v>
      </c>
      <c r="F252" s="76">
        <f t="shared" si="14"/>
        <v>-1</v>
      </c>
      <c r="G252" s="40"/>
      <c r="H252" s="41"/>
      <c r="I252" s="2"/>
      <c r="J252" s="5"/>
      <c r="M252" s="29"/>
    </row>
    <row r="253" spans="1:13" s="35" customFormat="1">
      <c r="A253" s="38">
        <v>653</v>
      </c>
      <c r="B253" s="45" t="s">
        <v>298</v>
      </c>
      <c r="C253" s="113">
        <v>0</v>
      </c>
      <c r="D253" s="113">
        <v>1</v>
      </c>
      <c r="E253" s="5">
        <f t="shared" si="12"/>
        <v>-1</v>
      </c>
      <c r="F253" s="76">
        <f t="shared" si="14"/>
        <v>-1</v>
      </c>
      <c r="G253" s="40"/>
      <c r="H253" s="41"/>
      <c r="I253" s="2"/>
      <c r="J253" s="5"/>
      <c r="M253" s="29"/>
    </row>
    <row r="254" spans="1:13" s="35" customFormat="1">
      <c r="A254" s="38">
        <v>654</v>
      </c>
      <c r="B254" s="45" t="s">
        <v>211</v>
      </c>
      <c r="C254" s="113">
        <v>199</v>
      </c>
      <c r="D254" s="113">
        <v>179</v>
      </c>
      <c r="E254" s="5">
        <f t="shared" si="12"/>
        <v>20</v>
      </c>
      <c r="F254" s="76">
        <f t="shared" si="14"/>
        <v>0.11173184357541899</v>
      </c>
      <c r="G254" s="40"/>
      <c r="H254" s="41"/>
      <c r="I254" s="2"/>
      <c r="J254" s="5"/>
      <c r="M254" s="29"/>
    </row>
    <row r="255" spans="1:13" s="35" customFormat="1">
      <c r="A255" s="38">
        <v>658</v>
      </c>
      <c r="B255" s="45" t="s">
        <v>299</v>
      </c>
      <c r="C255" s="113">
        <v>0</v>
      </c>
      <c r="D255" s="113">
        <v>7</v>
      </c>
      <c r="E255" s="5">
        <f t="shared" si="12"/>
        <v>-7</v>
      </c>
      <c r="F255" s="76">
        <f t="shared" si="14"/>
        <v>-1</v>
      </c>
      <c r="G255" s="40"/>
      <c r="H255" s="41"/>
      <c r="I255" s="2"/>
      <c r="J255" s="5"/>
      <c r="M255" s="29"/>
    </row>
    <row r="256" spans="1:13" s="35" customFormat="1">
      <c r="A256" s="38">
        <v>659</v>
      </c>
      <c r="B256" s="45" t="s">
        <v>268</v>
      </c>
      <c r="C256" s="113">
        <v>7</v>
      </c>
      <c r="D256" s="113">
        <v>21</v>
      </c>
      <c r="E256" s="5">
        <f t="shared" si="12"/>
        <v>-14</v>
      </c>
      <c r="F256" s="76">
        <f t="shared" si="14"/>
        <v>-0.66666666666666663</v>
      </c>
      <c r="G256" s="40"/>
      <c r="H256" s="41"/>
      <c r="I256" s="2"/>
      <c r="J256" s="5"/>
      <c r="M256" s="29"/>
    </row>
    <row r="257" spans="1:13" s="35" customFormat="1">
      <c r="A257" s="38">
        <v>660</v>
      </c>
      <c r="B257" s="45" t="s">
        <v>236</v>
      </c>
      <c r="C257" s="113">
        <v>25</v>
      </c>
      <c r="D257" s="113">
        <v>22</v>
      </c>
      <c r="E257" s="5">
        <f t="shared" si="12"/>
        <v>3</v>
      </c>
      <c r="F257" s="76">
        <f t="shared" si="14"/>
        <v>0.13636363636363635</v>
      </c>
      <c r="G257" s="40"/>
      <c r="H257" s="41"/>
      <c r="I257" s="2"/>
      <c r="J257" s="5"/>
      <c r="M257" s="29"/>
    </row>
    <row r="258" spans="1:13" s="35" customFormat="1">
      <c r="A258" s="38">
        <v>663</v>
      </c>
      <c r="B258" s="45" t="s">
        <v>45</v>
      </c>
      <c r="C258" s="113">
        <v>142</v>
      </c>
      <c r="D258" s="113">
        <v>87</v>
      </c>
      <c r="E258" s="5">
        <f t="shared" si="12"/>
        <v>55</v>
      </c>
      <c r="F258" s="76">
        <f t="shared" si="14"/>
        <v>0.63218390804597702</v>
      </c>
      <c r="G258" s="40"/>
      <c r="H258" s="41"/>
      <c r="I258" s="2"/>
      <c r="J258" s="5"/>
      <c r="M258" s="29"/>
    </row>
    <row r="259" spans="1:13" s="35" customFormat="1">
      <c r="A259" s="38">
        <v>670</v>
      </c>
      <c r="B259" s="45" t="s">
        <v>193</v>
      </c>
      <c r="C259" s="113">
        <v>29</v>
      </c>
      <c r="D259" s="113">
        <v>27</v>
      </c>
      <c r="E259" s="5">
        <f t="shared" si="12"/>
        <v>2</v>
      </c>
      <c r="F259" s="76">
        <f t="shared" si="14"/>
        <v>7.407407407407407E-2</v>
      </c>
      <c r="G259" s="40"/>
      <c r="H259" s="41"/>
      <c r="I259" s="2"/>
      <c r="J259" s="5"/>
      <c r="M259" s="29"/>
    </row>
    <row r="260" spans="1:13" s="35" customFormat="1">
      <c r="A260" s="38">
        <v>671</v>
      </c>
      <c r="B260" s="45" t="s">
        <v>177</v>
      </c>
      <c r="C260" s="113">
        <v>0</v>
      </c>
      <c r="D260" s="113">
        <v>5</v>
      </c>
      <c r="E260" s="5">
        <f t="shared" si="12"/>
        <v>-5</v>
      </c>
      <c r="F260" s="76">
        <f t="shared" si="14"/>
        <v>-1</v>
      </c>
      <c r="G260" s="40"/>
      <c r="H260" s="41"/>
      <c r="I260" s="2"/>
      <c r="J260" s="5"/>
      <c r="M260" s="29"/>
    </row>
    <row r="261" spans="1:13" s="35" customFormat="1">
      <c r="A261" s="38">
        <v>674</v>
      </c>
      <c r="B261" s="45" t="s">
        <v>254</v>
      </c>
      <c r="C261" s="113">
        <v>48</v>
      </c>
      <c r="D261" s="113">
        <v>61</v>
      </c>
      <c r="E261" s="5">
        <f t="shared" si="12"/>
        <v>-13</v>
      </c>
      <c r="F261" s="76">
        <f t="shared" si="14"/>
        <v>-0.21311475409836064</v>
      </c>
      <c r="G261" s="40"/>
      <c r="H261" s="41"/>
      <c r="I261" s="2"/>
      <c r="J261" s="5"/>
      <c r="M261" s="29"/>
    </row>
    <row r="262" spans="1:13" s="35" customFormat="1">
      <c r="A262" s="38">
        <v>675</v>
      </c>
      <c r="B262" s="45" t="s">
        <v>212</v>
      </c>
      <c r="C262" s="113">
        <v>31</v>
      </c>
      <c r="D262" s="113">
        <v>70</v>
      </c>
      <c r="E262" s="5">
        <f t="shared" si="12"/>
        <v>-39</v>
      </c>
      <c r="F262" s="76">
        <f t="shared" si="14"/>
        <v>-0.55714285714285716</v>
      </c>
      <c r="G262" s="40"/>
      <c r="H262" s="41"/>
      <c r="I262" s="2"/>
      <c r="J262" s="5"/>
      <c r="M262" s="29"/>
    </row>
    <row r="263" spans="1:13" s="35" customFormat="1">
      <c r="A263" s="38">
        <v>676</v>
      </c>
      <c r="B263" s="45" t="s">
        <v>336</v>
      </c>
      <c r="C263" s="113">
        <v>0</v>
      </c>
      <c r="D263" s="113">
        <v>1</v>
      </c>
      <c r="E263" s="5">
        <f t="shared" si="12"/>
        <v>-1</v>
      </c>
      <c r="F263" s="76">
        <f t="shared" si="14"/>
        <v>-1</v>
      </c>
      <c r="G263" s="40"/>
      <c r="H263" s="41"/>
      <c r="I263" s="2"/>
      <c r="J263" s="5"/>
      <c r="M263" s="29"/>
    </row>
    <row r="264" spans="1:13" s="35" customFormat="1">
      <c r="A264" s="38">
        <v>678</v>
      </c>
      <c r="B264" s="45" t="s">
        <v>23</v>
      </c>
      <c r="C264" s="113">
        <v>189</v>
      </c>
      <c r="D264" s="113">
        <v>198</v>
      </c>
      <c r="E264" s="5">
        <f t="shared" si="12"/>
        <v>-9</v>
      </c>
      <c r="F264" s="76">
        <f t="shared" si="14"/>
        <v>-4.5454545454545456E-2</v>
      </c>
      <c r="G264" s="40"/>
      <c r="H264" s="41"/>
      <c r="I264" s="2"/>
      <c r="J264" s="5"/>
      <c r="M264" s="29"/>
    </row>
    <row r="265" spans="1:13" s="35" customFormat="1">
      <c r="A265" s="38">
        <v>679</v>
      </c>
      <c r="B265" s="45" t="s">
        <v>214</v>
      </c>
      <c r="C265" s="113">
        <v>324</v>
      </c>
      <c r="D265" s="113">
        <v>358</v>
      </c>
      <c r="E265" s="5">
        <f t="shared" si="12"/>
        <v>-34</v>
      </c>
      <c r="F265" s="76">
        <f t="shared" si="14"/>
        <v>-9.4972067039106142E-2</v>
      </c>
      <c r="G265" s="40"/>
      <c r="H265" s="41"/>
      <c r="I265" s="2"/>
      <c r="J265" s="5"/>
      <c r="M265" s="29"/>
    </row>
    <row r="266" spans="1:13" s="35" customFormat="1">
      <c r="A266" s="38">
        <v>680</v>
      </c>
      <c r="B266" s="45" t="s">
        <v>353</v>
      </c>
      <c r="C266" s="113">
        <v>1</v>
      </c>
      <c r="D266" s="113">
        <v>0</v>
      </c>
      <c r="E266" s="5">
        <f t="shared" si="12"/>
        <v>1</v>
      </c>
      <c r="F266" s="76"/>
      <c r="G266" s="40"/>
      <c r="H266" s="41"/>
      <c r="I266" s="2"/>
      <c r="J266" s="5"/>
      <c r="M266" s="29"/>
    </row>
    <row r="267" spans="1:13" s="35" customFormat="1">
      <c r="A267" s="38">
        <v>681</v>
      </c>
      <c r="B267" s="45" t="s">
        <v>300</v>
      </c>
      <c r="C267" s="113">
        <v>29</v>
      </c>
      <c r="D267" s="113">
        <v>15</v>
      </c>
      <c r="E267" s="5">
        <f t="shared" si="12"/>
        <v>14</v>
      </c>
      <c r="F267" s="76">
        <f t="shared" si="14"/>
        <v>0.93333333333333335</v>
      </c>
      <c r="G267" s="40"/>
      <c r="H267" s="41"/>
      <c r="I267" s="2"/>
      <c r="J267" s="5"/>
      <c r="M267" s="29"/>
    </row>
    <row r="268" spans="1:13" s="35" customFormat="1">
      <c r="A268" s="38">
        <v>682</v>
      </c>
      <c r="B268" s="45" t="s">
        <v>279</v>
      </c>
      <c r="C268" s="113">
        <v>62</v>
      </c>
      <c r="D268" s="113">
        <v>66</v>
      </c>
      <c r="E268" s="5">
        <f t="shared" si="12"/>
        <v>-4</v>
      </c>
      <c r="F268" s="76">
        <f t="shared" si="14"/>
        <v>-6.0606060606060608E-2</v>
      </c>
      <c r="G268" s="40"/>
      <c r="H268" s="41"/>
      <c r="I268" s="2"/>
      <c r="J268" s="5"/>
      <c r="M268" s="29"/>
    </row>
    <row r="269" spans="1:13" s="35" customFormat="1">
      <c r="A269" s="38">
        <v>683</v>
      </c>
      <c r="B269" s="45" t="s">
        <v>285</v>
      </c>
      <c r="C269" s="113">
        <v>0</v>
      </c>
      <c r="D269" s="113">
        <v>4</v>
      </c>
      <c r="E269" s="5">
        <f t="shared" si="12"/>
        <v>-4</v>
      </c>
      <c r="F269" s="76">
        <f t="shared" si="14"/>
        <v>-1</v>
      </c>
      <c r="G269" s="40"/>
      <c r="H269" s="41"/>
      <c r="I269" s="2"/>
      <c r="J269" s="5"/>
      <c r="M269" s="29"/>
    </row>
    <row r="270" spans="1:13" s="35" customFormat="1">
      <c r="A270" s="38">
        <v>695</v>
      </c>
      <c r="B270" s="45" t="s">
        <v>337</v>
      </c>
      <c r="C270" s="113">
        <v>1</v>
      </c>
      <c r="D270" s="113">
        <v>9</v>
      </c>
      <c r="E270" s="5">
        <f t="shared" si="12"/>
        <v>-8</v>
      </c>
      <c r="F270" s="76">
        <f t="shared" si="14"/>
        <v>-0.88888888888888884</v>
      </c>
      <c r="G270" s="40"/>
      <c r="H270" s="41"/>
      <c r="I270" s="2"/>
      <c r="J270" s="5"/>
      <c r="M270" s="29"/>
    </row>
    <row r="271" spans="1:13" s="35" customFormat="1">
      <c r="A271" s="38">
        <v>696</v>
      </c>
      <c r="B271" s="45" t="s">
        <v>338</v>
      </c>
      <c r="C271" s="113">
        <v>0</v>
      </c>
      <c r="D271" s="113">
        <v>5</v>
      </c>
      <c r="E271" s="5">
        <f t="shared" si="12"/>
        <v>-5</v>
      </c>
      <c r="F271" s="76">
        <f t="shared" si="14"/>
        <v>-1</v>
      </c>
      <c r="G271" s="40"/>
      <c r="H271" s="41"/>
      <c r="I271" s="2"/>
      <c r="J271" s="5"/>
      <c r="M271" s="29"/>
    </row>
    <row r="272" spans="1:13" s="35" customFormat="1">
      <c r="A272" s="67"/>
      <c r="B272" s="64" t="s">
        <v>22</v>
      </c>
      <c r="C272" s="65">
        <f>SUM(C230:C271)</f>
        <v>3336</v>
      </c>
      <c r="D272" s="65">
        <f>SUM(D230:D271)</f>
        <v>2979</v>
      </c>
      <c r="E272" s="22">
        <f t="shared" si="12"/>
        <v>357</v>
      </c>
      <c r="F272" s="77">
        <f t="shared" si="14"/>
        <v>0.11983887210473314</v>
      </c>
      <c r="G272" s="40"/>
      <c r="H272" s="41"/>
      <c r="I272" s="2"/>
      <c r="J272" s="5"/>
      <c r="M272" s="29"/>
    </row>
    <row r="273" spans="1:13" s="35" customFormat="1">
      <c r="A273" s="67"/>
      <c r="B273" s="63"/>
      <c r="C273" s="66"/>
      <c r="D273" s="66"/>
      <c r="E273" s="5"/>
      <c r="F273" s="76"/>
      <c r="G273" s="40"/>
      <c r="H273" s="41"/>
      <c r="I273" s="2"/>
      <c r="J273" s="5"/>
      <c r="M273" s="29"/>
    </row>
    <row r="274" spans="1:13" s="35" customFormat="1" ht="18.75">
      <c r="A274" s="67"/>
      <c r="B274" s="49" t="s">
        <v>322</v>
      </c>
      <c r="C274" s="66"/>
      <c r="D274" s="66"/>
      <c r="E274" s="5"/>
      <c r="F274" s="76"/>
      <c r="G274" s="40"/>
      <c r="H274" s="41"/>
      <c r="I274" s="2"/>
      <c r="J274" s="5"/>
      <c r="M274" s="29"/>
    </row>
    <row r="275" spans="1:13" s="35" customFormat="1">
      <c r="A275" s="38">
        <v>701</v>
      </c>
      <c r="B275" s="45" t="s">
        <v>94</v>
      </c>
      <c r="C275" s="113">
        <v>21</v>
      </c>
      <c r="D275" s="113">
        <v>27</v>
      </c>
      <c r="E275" s="5">
        <f t="shared" si="12"/>
        <v>-6</v>
      </c>
      <c r="F275" s="76">
        <f t="shared" si="14"/>
        <v>-0.22222222222222221</v>
      </c>
      <c r="G275" s="40"/>
      <c r="H275" s="41"/>
      <c r="I275" s="2"/>
      <c r="J275" s="5"/>
      <c r="M275" s="29"/>
    </row>
    <row r="276" spans="1:13" s="35" customFormat="1">
      <c r="A276" s="38">
        <v>709</v>
      </c>
      <c r="B276" s="45" t="s">
        <v>155</v>
      </c>
      <c r="C276" s="113">
        <v>88</v>
      </c>
      <c r="D276" s="113">
        <v>74</v>
      </c>
      <c r="E276" s="5">
        <f t="shared" ref="E276:E296" si="15">C276-D276</f>
        <v>14</v>
      </c>
      <c r="F276" s="76">
        <f t="shared" ref="F276:F296" si="16">E276/D276</f>
        <v>0.1891891891891892</v>
      </c>
      <c r="G276" s="40"/>
      <c r="H276" s="41"/>
      <c r="I276" s="2"/>
      <c r="J276" s="5"/>
      <c r="M276" s="29"/>
    </row>
    <row r="277" spans="1:13" s="35" customFormat="1">
      <c r="A277" s="38">
        <v>711</v>
      </c>
      <c r="B277" s="45" t="s">
        <v>247</v>
      </c>
      <c r="C277" s="113">
        <v>15</v>
      </c>
      <c r="D277" s="113">
        <v>12</v>
      </c>
      <c r="E277" s="5">
        <f t="shared" si="15"/>
        <v>3</v>
      </c>
      <c r="F277" s="76">
        <f t="shared" si="16"/>
        <v>0.25</v>
      </c>
      <c r="G277" s="40"/>
      <c r="H277" s="41"/>
      <c r="I277" s="2"/>
      <c r="J277" s="5"/>
      <c r="M277" s="29"/>
    </row>
    <row r="278" spans="1:13" s="35" customFormat="1">
      <c r="A278" s="38">
        <v>712</v>
      </c>
      <c r="B278" s="45" t="s">
        <v>215</v>
      </c>
      <c r="C278" s="113">
        <v>125</v>
      </c>
      <c r="D278" s="113">
        <v>167</v>
      </c>
      <c r="E278" s="5">
        <f t="shared" si="15"/>
        <v>-42</v>
      </c>
      <c r="F278" s="76">
        <f t="shared" si="16"/>
        <v>-0.25149700598802394</v>
      </c>
      <c r="G278" s="40"/>
      <c r="H278" s="41"/>
      <c r="I278" s="2"/>
      <c r="J278" s="5"/>
      <c r="M278" s="29"/>
    </row>
    <row r="279" spans="1:13" s="35" customFormat="1">
      <c r="A279" s="38">
        <v>717</v>
      </c>
      <c r="B279" s="45" t="s">
        <v>224</v>
      </c>
      <c r="C279" s="113">
        <v>1</v>
      </c>
      <c r="D279" s="113">
        <v>12</v>
      </c>
      <c r="E279" s="5">
        <f t="shared" si="15"/>
        <v>-11</v>
      </c>
      <c r="F279" s="76">
        <f t="shared" si="16"/>
        <v>-0.91666666666666663</v>
      </c>
      <c r="G279" s="40"/>
      <c r="H279" s="41"/>
      <c r="I279" s="2"/>
      <c r="J279" s="5"/>
      <c r="M279" s="29"/>
    </row>
    <row r="280" spans="1:13" s="35" customFormat="1">
      <c r="A280" s="38">
        <v>718</v>
      </c>
      <c r="B280" s="45" t="s">
        <v>118</v>
      </c>
      <c r="C280" s="113">
        <v>110</v>
      </c>
      <c r="D280" s="113">
        <v>113</v>
      </c>
      <c r="E280" s="5">
        <f t="shared" si="15"/>
        <v>-3</v>
      </c>
      <c r="F280" s="76">
        <f t="shared" si="16"/>
        <v>-2.6548672566371681E-2</v>
      </c>
      <c r="G280" s="40"/>
      <c r="H280" s="41"/>
      <c r="I280" s="2"/>
      <c r="J280" s="5"/>
      <c r="M280" s="29"/>
    </row>
    <row r="281" spans="1:13" s="35" customFormat="1">
      <c r="A281" s="38">
        <v>721</v>
      </c>
      <c r="B281" s="45" t="s">
        <v>70</v>
      </c>
      <c r="C281" s="113">
        <v>1</v>
      </c>
      <c r="D281" s="113">
        <v>37</v>
      </c>
      <c r="E281" s="5">
        <f t="shared" si="15"/>
        <v>-36</v>
      </c>
      <c r="F281" s="76">
        <f t="shared" si="16"/>
        <v>-0.97297297297297303</v>
      </c>
      <c r="G281" s="40"/>
      <c r="H281" s="41"/>
      <c r="I281" s="2"/>
      <c r="J281" s="5"/>
      <c r="M281" s="29"/>
    </row>
    <row r="282" spans="1:13" s="35" customFormat="1">
      <c r="A282" s="38">
        <v>722</v>
      </c>
      <c r="B282" s="45" t="s">
        <v>27</v>
      </c>
      <c r="C282" s="113">
        <v>302</v>
      </c>
      <c r="D282" s="113">
        <v>289</v>
      </c>
      <c r="E282" s="5">
        <f t="shared" si="15"/>
        <v>13</v>
      </c>
      <c r="F282" s="76">
        <f t="shared" si="16"/>
        <v>4.4982698961937718E-2</v>
      </c>
      <c r="G282" s="40"/>
      <c r="H282" s="41"/>
      <c r="I282" s="2"/>
      <c r="J282" s="5"/>
      <c r="M282" s="29"/>
    </row>
    <row r="283" spans="1:13" s="35" customFormat="1">
      <c r="A283" s="38">
        <v>723</v>
      </c>
      <c r="B283" s="45" t="s">
        <v>39</v>
      </c>
      <c r="C283" s="113">
        <v>231</v>
      </c>
      <c r="D283" s="113">
        <v>241</v>
      </c>
      <c r="E283" s="5">
        <f t="shared" si="15"/>
        <v>-10</v>
      </c>
      <c r="F283" s="76">
        <f t="shared" si="16"/>
        <v>-4.1493775933609957E-2</v>
      </c>
      <c r="G283" s="40"/>
      <c r="H283" s="41"/>
      <c r="I283" s="2"/>
      <c r="J283" s="5"/>
      <c r="M283" s="29"/>
    </row>
    <row r="284" spans="1:13" s="35" customFormat="1">
      <c r="A284" s="38">
        <v>724</v>
      </c>
      <c r="B284" s="45" t="s">
        <v>37</v>
      </c>
      <c r="C284" s="113">
        <v>213</v>
      </c>
      <c r="D284" s="113">
        <v>110</v>
      </c>
      <c r="E284" s="5">
        <f t="shared" si="15"/>
        <v>103</v>
      </c>
      <c r="F284" s="76">
        <f t="shared" si="16"/>
        <v>0.9363636363636364</v>
      </c>
      <c r="G284" s="40"/>
      <c r="H284" s="41"/>
      <c r="I284" s="2"/>
      <c r="J284" s="5"/>
      <c r="M284" s="29"/>
    </row>
    <row r="285" spans="1:13" s="35" customFormat="1">
      <c r="A285" s="38">
        <v>725</v>
      </c>
      <c r="B285" s="45" t="s">
        <v>173</v>
      </c>
      <c r="C285" s="113">
        <v>3</v>
      </c>
      <c r="D285" s="113">
        <v>3</v>
      </c>
      <c r="E285" s="5">
        <f t="shared" si="15"/>
        <v>0</v>
      </c>
      <c r="F285" s="76">
        <f t="shared" si="16"/>
        <v>0</v>
      </c>
      <c r="G285" s="40"/>
      <c r="H285" s="41"/>
      <c r="I285" s="2"/>
      <c r="J285" s="5"/>
      <c r="M285" s="29"/>
    </row>
    <row r="286" spans="1:13" s="35" customFormat="1">
      <c r="A286" s="38">
        <v>726</v>
      </c>
      <c r="B286" s="45" t="s">
        <v>301</v>
      </c>
      <c r="C286" s="113">
        <v>11</v>
      </c>
      <c r="D286" s="113">
        <v>16</v>
      </c>
      <c r="E286" s="5">
        <f t="shared" si="15"/>
        <v>-5</v>
      </c>
      <c r="F286" s="76">
        <f t="shared" si="16"/>
        <v>-0.3125</v>
      </c>
      <c r="G286" s="40"/>
      <c r="H286" s="41"/>
      <c r="I286" s="2"/>
      <c r="J286" s="5"/>
      <c r="M286" s="29"/>
    </row>
    <row r="287" spans="1:13" s="35" customFormat="1">
      <c r="A287" s="38">
        <v>728</v>
      </c>
      <c r="B287" s="45" t="s">
        <v>146</v>
      </c>
      <c r="C287" s="113">
        <v>128</v>
      </c>
      <c r="D287" s="113">
        <v>122</v>
      </c>
      <c r="E287" s="5">
        <f t="shared" si="15"/>
        <v>6</v>
      </c>
      <c r="F287" s="76">
        <f t="shared" si="16"/>
        <v>4.9180327868852458E-2</v>
      </c>
      <c r="G287" s="40"/>
      <c r="H287" s="41"/>
      <c r="I287" s="2"/>
      <c r="J287" s="5"/>
      <c r="M287" s="29"/>
    </row>
    <row r="288" spans="1:13" s="35" customFormat="1">
      <c r="A288" s="38">
        <v>730</v>
      </c>
      <c r="B288" s="45" t="s">
        <v>302</v>
      </c>
      <c r="C288" s="113">
        <v>5</v>
      </c>
      <c r="D288" s="113">
        <v>2</v>
      </c>
      <c r="E288" s="5">
        <f t="shared" si="15"/>
        <v>3</v>
      </c>
      <c r="F288" s="76">
        <f t="shared" si="16"/>
        <v>1.5</v>
      </c>
      <c r="G288" s="40"/>
      <c r="H288" s="41"/>
      <c r="I288" s="2"/>
      <c r="J288" s="5"/>
      <c r="M288" s="29"/>
    </row>
    <row r="289" spans="1:13" s="35" customFormat="1">
      <c r="A289" s="38">
        <v>731</v>
      </c>
      <c r="B289" s="45" t="s">
        <v>192</v>
      </c>
      <c r="C289" s="113">
        <v>12</v>
      </c>
      <c r="D289" s="113">
        <v>34</v>
      </c>
      <c r="E289" s="5">
        <f t="shared" si="15"/>
        <v>-22</v>
      </c>
      <c r="F289" s="76">
        <f t="shared" si="16"/>
        <v>-0.6470588235294118</v>
      </c>
      <c r="G289" s="40"/>
      <c r="H289" s="41"/>
      <c r="I289" s="2"/>
      <c r="J289" s="5"/>
      <c r="M289" s="29"/>
    </row>
    <row r="290" spans="1:13" s="35" customFormat="1">
      <c r="A290" s="38">
        <v>732</v>
      </c>
      <c r="B290" s="45" t="s">
        <v>156</v>
      </c>
      <c r="C290" s="113">
        <v>59</v>
      </c>
      <c r="D290" s="113">
        <v>62</v>
      </c>
      <c r="E290" s="5">
        <f t="shared" si="15"/>
        <v>-3</v>
      </c>
      <c r="F290" s="76">
        <f t="shared" si="16"/>
        <v>-4.8387096774193547E-2</v>
      </c>
      <c r="G290" s="40"/>
      <c r="H290" s="41"/>
      <c r="I290" s="2"/>
      <c r="J290" s="5"/>
      <c r="M290" s="29"/>
    </row>
    <row r="291" spans="1:13" s="35" customFormat="1">
      <c r="A291" s="38">
        <v>734</v>
      </c>
      <c r="B291" s="45" t="s">
        <v>77</v>
      </c>
      <c r="C291" s="113">
        <v>3</v>
      </c>
      <c r="D291" s="113">
        <v>7</v>
      </c>
      <c r="E291" s="5">
        <f t="shared" si="15"/>
        <v>-4</v>
      </c>
      <c r="F291" s="76">
        <f t="shared" si="16"/>
        <v>-0.5714285714285714</v>
      </c>
      <c r="G291" s="40"/>
      <c r="H291" s="41"/>
      <c r="I291" s="2"/>
      <c r="J291" s="5"/>
      <c r="M291" s="29"/>
    </row>
    <row r="292" spans="1:13" s="35" customFormat="1">
      <c r="A292" s="38">
        <v>735</v>
      </c>
      <c r="B292" s="45" t="s">
        <v>84</v>
      </c>
      <c r="C292" s="113">
        <v>167</v>
      </c>
      <c r="D292" s="113">
        <v>200</v>
      </c>
      <c r="E292" s="5">
        <f t="shared" si="15"/>
        <v>-33</v>
      </c>
      <c r="F292" s="76">
        <f t="shared" si="16"/>
        <v>-0.16500000000000001</v>
      </c>
      <c r="G292" s="40"/>
      <c r="H292" s="41"/>
      <c r="I292" s="2"/>
      <c r="J292" s="5"/>
      <c r="M292" s="29"/>
    </row>
    <row r="293" spans="1:13" s="35" customFormat="1">
      <c r="A293" s="38">
        <v>736</v>
      </c>
      <c r="B293" s="45" t="s">
        <v>150</v>
      </c>
      <c r="C293" s="113">
        <v>57</v>
      </c>
      <c r="D293" s="113">
        <v>37</v>
      </c>
      <c r="E293" s="5">
        <f t="shared" si="15"/>
        <v>20</v>
      </c>
      <c r="F293" s="76">
        <f t="shared" si="16"/>
        <v>0.54054054054054057</v>
      </c>
      <c r="G293" s="40"/>
      <c r="H293" s="41"/>
      <c r="I293" s="2"/>
      <c r="J293" s="5"/>
      <c r="M293" s="29"/>
    </row>
    <row r="294" spans="1:13" s="35" customFormat="1">
      <c r="A294" s="38">
        <v>737</v>
      </c>
      <c r="B294" s="45" t="s">
        <v>248</v>
      </c>
      <c r="C294" s="113">
        <v>8</v>
      </c>
      <c r="D294" s="113">
        <v>0</v>
      </c>
      <c r="E294" s="5">
        <f t="shared" si="15"/>
        <v>8</v>
      </c>
      <c r="F294" s="76"/>
      <c r="G294" s="40"/>
      <c r="H294" s="41"/>
      <c r="I294" s="2"/>
      <c r="J294" s="5"/>
      <c r="M294" s="29"/>
    </row>
    <row r="295" spans="1:13" s="35" customFormat="1">
      <c r="A295" s="38">
        <v>738</v>
      </c>
      <c r="B295" s="45" t="s">
        <v>147</v>
      </c>
      <c r="C295" s="113">
        <v>83</v>
      </c>
      <c r="D295" s="113">
        <v>75</v>
      </c>
      <c r="E295" s="5">
        <f t="shared" si="15"/>
        <v>8</v>
      </c>
      <c r="F295" s="76">
        <f t="shared" si="16"/>
        <v>0.10666666666666667</v>
      </c>
      <c r="G295" s="40"/>
      <c r="H295" s="41"/>
      <c r="I295" s="2"/>
      <c r="J295" s="5"/>
      <c r="M295" s="29"/>
    </row>
    <row r="296" spans="1:13" s="35" customFormat="1">
      <c r="A296" s="38">
        <v>739</v>
      </c>
      <c r="B296" s="45" t="s">
        <v>95</v>
      </c>
      <c r="C296" s="113">
        <v>0</v>
      </c>
      <c r="D296" s="113">
        <v>5</v>
      </c>
      <c r="E296" s="5">
        <f t="shared" si="15"/>
        <v>-5</v>
      </c>
      <c r="F296" s="76">
        <f t="shared" si="16"/>
        <v>-1</v>
      </c>
      <c r="G296" s="40"/>
      <c r="H296" s="41"/>
      <c r="I296" s="2"/>
      <c r="J296" s="5"/>
      <c r="M296" s="29"/>
    </row>
    <row r="297" spans="1:13" s="35" customFormat="1">
      <c r="A297" s="67"/>
      <c r="B297" s="64" t="s">
        <v>22</v>
      </c>
      <c r="C297" s="65">
        <f>SUM(C275:C296)</f>
        <v>1643</v>
      </c>
      <c r="D297" s="65">
        <f>SUM(D275:D296)</f>
        <v>1645</v>
      </c>
      <c r="E297" s="22">
        <f>C297-D297</f>
        <v>-2</v>
      </c>
      <c r="F297" s="77">
        <f t="shared" ref="F297:F323" si="17">E297/D297</f>
        <v>-1.2158054711246201E-3</v>
      </c>
      <c r="G297" s="40"/>
      <c r="H297" s="41"/>
      <c r="I297" s="2"/>
      <c r="J297" s="5"/>
      <c r="M297" s="29"/>
    </row>
    <row r="298" spans="1:13" s="35" customFormat="1">
      <c r="A298" s="67"/>
      <c r="B298" s="63"/>
      <c r="C298" s="66"/>
      <c r="D298" s="66"/>
      <c r="E298" s="5"/>
      <c r="F298" s="76"/>
      <c r="G298" s="40"/>
      <c r="H298" s="41"/>
      <c r="I298" s="2"/>
      <c r="J298" s="5"/>
      <c r="M298" s="29"/>
    </row>
    <row r="299" spans="1:13" s="35" customFormat="1" ht="18.75">
      <c r="A299" s="67"/>
      <c r="B299" s="49" t="s">
        <v>323</v>
      </c>
      <c r="C299" s="66"/>
      <c r="D299" s="66"/>
      <c r="E299" s="5"/>
      <c r="F299" s="76"/>
      <c r="G299" s="40"/>
      <c r="H299" s="41"/>
      <c r="I299" s="2"/>
      <c r="J299" s="5"/>
      <c r="M299" s="29"/>
    </row>
    <row r="300" spans="1:13" s="35" customFormat="1">
      <c r="A300" s="38">
        <v>802</v>
      </c>
      <c r="B300" s="45" t="s">
        <v>40</v>
      </c>
      <c r="C300" s="113">
        <v>234</v>
      </c>
      <c r="D300" s="113">
        <v>233</v>
      </c>
      <c r="E300" s="5">
        <f t="shared" ref="E300:E323" si="18">C300-D300</f>
        <v>1</v>
      </c>
      <c r="F300" s="76">
        <f t="shared" si="17"/>
        <v>4.2918454935622317E-3</v>
      </c>
      <c r="G300" s="40"/>
      <c r="H300" s="41"/>
      <c r="I300" s="2"/>
      <c r="J300" s="5"/>
      <c r="M300" s="29"/>
    </row>
    <row r="301" spans="1:13" s="35" customFormat="1">
      <c r="A301" s="38">
        <v>803</v>
      </c>
      <c r="B301" s="45" t="s">
        <v>239</v>
      </c>
      <c r="C301" s="113">
        <v>47</v>
      </c>
      <c r="D301" s="113">
        <v>25</v>
      </c>
      <c r="E301" s="5">
        <f t="shared" ref="E301:E319" si="19">C301-D301</f>
        <v>22</v>
      </c>
      <c r="F301" s="76">
        <f t="shared" ref="F301:F319" si="20">E301/D301</f>
        <v>0.88</v>
      </c>
      <c r="G301" s="40"/>
      <c r="H301" s="41"/>
      <c r="I301" s="2"/>
      <c r="J301" s="5"/>
      <c r="M301" s="29"/>
    </row>
    <row r="302" spans="1:13" s="35" customFormat="1">
      <c r="A302" s="38">
        <v>804</v>
      </c>
      <c r="B302" s="45" t="s">
        <v>96</v>
      </c>
      <c r="C302" s="113">
        <v>38</v>
      </c>
      <c r="D302" s="113">
        <v>8</v>
      </c>
      <c r="E302" s="5">
        <f t="shared" si="19"/>
        <v>30</v>
      </c>
      <c r="F302" s="76">
        <f t="shared" si="20"/>
        <v>3.75</v>
      </c>
      <c r="G302" s="40"/>
      <c r="H302" s="41"/>
      <c r="I302" s="2"/>
      <c r="J302" s="5"/>
      <c r="M302" s="29"/>
    </row>
    <row r="303" spans="1:13" s="35" customFormat="1">
      <c r="A303" s="38">
        <v>805</v>
      </c>
      <c r="B303" s="45" t="s">
        <v>76</v>
      </c>
      <c r="C303" s="113">
        <v>40</v>
      </c>
      <c r="D303" s="113">
        <v>33</v>
      </c>
      <c r="E303" s="5">
        <f t="shared" si="19"/>
        <v>7</v>
      </c>
      <c r="F303" s="76">
        <f t="shared" si="20"/>
        <v>0.21212121212121213</v>
      </c>
      <c r="G303" s="40"/>
      <c r="H303" s="41"/>
      <c r="I303" s="2"/>
      <c r="J303" s="5"/>
      <c r="M303" s="29"/>
    </row>
    <row r="304" spans="1:13" s="35" customFormat="1">
      <c r="A304" s="38">
        <v>806</v>
      </c>
      <c r="B304" s="45" t="s">
        <v>11</v>
      </c>
      <c r="C304" s="113">
        <v>970</v>
      </c>
      <c r="D304" s="113">
        <v>957</v>
      </c>
      <c r="E304" s="5">
        <f t="shared" si="19"/>
        <v>13</v>
      </c>
      <c r="F304" s="76">
        <f t="shared" si="20"/>
        <v>1.3584117032392894E-2</v>
      </c>
      <c r="G304" s="40"/>
      <c r="H304" s="41"/>
      <c r="I304" s="2"/>
      <c r="J304" s="5"/>
      <c r="M304" s="29"/>
    </row>
    <row r="305" spans="1:13" s="35" customFormat="1">
      <c r="A305" s="38">
        <v>807</v>
      </c>
      <c r="B305" s="45" t="s">
        <v>164</v>
      </c>
      <c r="C305" s="113">
        <v>42</v>
      </c>
      <c r="D305" s="113">
        <v>26</v>
      </c>
      <c r="E305" s="5">
        <f t="shared" si="19"/>
        <v>16</v>
      </c>
      <c r="F305" s="76">
        <f t="shared" si="20"/>
        <v>0.61538461538461542</v>
      </c>
      <c r="G305" s="40"/>
      <c r="H305" s="41"/>
      <c r="I305" s="2"/>
      <c r="J305" s="5"/>
      <c r="M305" s="29"/>
    </row>
    <row r="306" spans="1:13" s="35" customFormat="1">
      <c r="A306" s="38">
        <v>808</v>
      </c>
      <c r="B306" s="45" t="s">
        <v>12</v>
      </c>
      <c r="C306" s="113">
        <v>612</v>
      </c>
      <c r="D306" s="113">
        <v>521</v>
      </c>
      <c r="E306" s="5">
        <f t="shared" si="19"/>
        <v>91</v>
      </c>
      <c r="F306" s="76">
        <f t="shared" si="20"/>
        <v>0.1746641074856046</v>
      </c>
      <c r="G306" s="40"/>
      <c r="H306" s="41"/>
      <c r="I306" s="2"/>
      <c r="J306" s="5"/>
      <c r="M306" s="29"/>
    </row>
    <row r="307" spans="1:13">
      <c r="A307" s="38">
        <v>809</v>
      </c>
      <c r="B307" s="45" t="s">
        <v>160</v>
      </c>
      <c r="C307" s="113">
        <v>14</v>
      </c>
      <c r="D307" s="113">
        <v>21</v>
      </c>
      <c r="E307" s="5">
        <f t="shared" si="19"/>
        <v>-7</v>
      </c>
      <c r="F307" s="76">
        <f t="shared" si="20"/>
        <v>-0.33333333333333331</v>
      </c>
      <c r="H307" s="41"/>
      <c r="I307" s="2"/>
      <c r="J307" s="5"/>
    </row>
    <row r="308" spans="1:13">
      <c r="A308" s="38">
        <v>810</v>
      </c>
      <c r="B308" s="45" t="s">
        <v>15</v>
      </c>
      <c r="C308" s="113">
        <v>791</v>
      </c>
      <c r="D308" s="113">
        <v>654</v>
      </c>
      <c r="E308" s="5">
        <f t="shared" si="19"/>
        <v>137</v>
      </c>
      <c r="F308" s="76">
        <f t="shared" si="20"/>
        <v>0.20948012232415902</v>
      </c>
      <c r="H308" s="41"/>
      <c r="I308" s="2"/>
      <c r="J308" s="5"/>
    </row>
    <row r="309" spans="1:13">
      <c r="A309" s="38">
        <v>811</v>
      </c>
      <c r="B309" s="45" t="s">
        <v>4</v>
      </c>
      <c r="C309" s="113">
        <v>1963</v>
      </c>
      <c r="D309" s="113">
        <v>1897</v>
      </c>
      <c r="E309" s="5">
        <f t="shared" si="19"/>
        <v>66</v>
      </c>
      <c r="F309" s="76">
        <f t="shared" si="20"/>
        <v>3.479177648919346E-2</v>
      </c>
      <c r="H309" s="41"/>
      <c r="I309" s="2"/>
      <c r="J309" s="5"/>
    </row>
    <row r="310" spans="1:13">
      <c r="A310" s="38">
        <v>812</v>
      </c>
      <c r="B310" s="45" t="s">
        <v>90</v>
      </c>
      <c r="C310" s="113">
        <v>1</v>
      </c>
      <c r="D310" s="113">
        <v>1</v>
      </c>
      <c r="E310" s="5">
        <f t="shared" si="19"/>
        <v>0</v>
      </c>
      <c r="F310" s="76">
        <f t="shared" si="20"/>
        <v>0</v>
      </c>
      <c r="H310" s="41"/>
      <c r="I310" s="2"/>
      <c r="J310" s="5"/>
    </row>
    <row r="311" spans="1:13">
      <c r="A311" s="38">
        <v>813</v>
      </c>
      <c r="B311" s="45" t="s">
        <v>303</v>
      </c>
      <c r="C311" s="113">
        <v>151</v>
      </c>
      <c r="D311" s="113">
        <v>158</v>
      </c>
      <c r="E311" s="5">
        <f t="shared" si="19"/>
        <v>-7</v>
      </c>
      <c r="F311" s="76">
        <f t="shared" si="20"/>
        <v>-4.4303797468354431E-2</v>
      </c>
      <c r="H311" s="41"/>
      <c r="I311" s="2"/>
      <c r="J311" s="5"/>
    </row>
    <row r="312" spans="1:13">
      <c r="A312" s="38">
        <v>814</v>
      </c>
      <c r="B312" s="45" t="s">
        <v>5</v>
      </c>
      <c r="C312" s="113">
        <v>2489</v>
      </c>
      <c r="D312" s="113">
        <v>2232</v>
      </c>
      <c r="E312" s="5">
        <f t="shared" si="19"/>
        <v>257</v>
      </c>
      <c r="F312" s="76">
        <f t="shared" si="20"/>
        <v>0.11514336917562724</v>
      </c>
      <c r="H312" s="41"/>
      <c r="I312" s="2"/>
      <c r="J312" s="5"/>
    </row>
    <row r="313" spans="1:13">
      <c r="A313" s="38">
        <v>815</v>
      </c>
      <c r="B313" s="45" t="s">
        <v>132</v>
      </c>
      <c r="C313" s="113">
        <v>405</v>
      </c>
      <c r="D313" s="113">
        <v>388</v>
      </c>
      <c r="E313" s="5">
        <f t="shared" si="19"/>
        <v>17</v>
      </c>
      <c r="F313" s="76">
        <f t="shared" si="20"/>
        <v>4.3814432989690719E-2</v>
      </c>
      <c r="H313" s="41"/>
      <c r="I313" s="2"/>
      <c r="J313" s="5"/>
    </row>
    <row r="314" spans="1:13">
      <c r="A314" s="38">
        <v>816</v>
      </c>
      <c r="B314" s="45" t="s">
        <v>185</v>
      </c>
      <c r="C314" s="113">
        <v>238</v>
      </c>
      <c r="D314" s="113">
        <v>241</v>
      </c>
      <c r="E314" s="5">
        <f t="shared" si="19"/>
        <v>-3</v>
      </c>
      <c r="F314" s="76">
        <f t="shared" si="20"/>
        <v>-1.2448132780082987E-2</v>
      </c>
      <c r="H314" s="41"/>
      <c r="I314" s="2"/>
      <c r="J314" s="5"/>
    </row>
    <row r="315" spans="1:13">
      <c r="A315" s="38">
        <v>817</v>
      </c>
      <c r="B315" s="45" t="s">
        <v>178</v>
      </c>
      <c r="C315" s="113">
        <v>190</v>
      </c>
      <c r="D315" s="113">
        <v>261</v>
      </c>
      <c r="E315" s="5">
        <f t="shared" si="19"/>
        <v>-71</v>
      </c>
      <c r="F315" s="76">
        <f t="shared" si="20"/>
        <v>-0.27203065134099619</v>
      </c>
      <c r="H315" s="41"/>
      <c r="I315" s="2"/>
      <c r="J315" s="5"/>
    </row>
    <row r="316" spans="1:13">
      <c r="A316" s="38">
        <v>818</v>
      </c>
      <c r="B316" s="45" t="s">
        <v>304</v>
      </c>
      <c r="C316" s="113">
        <v>0</v>
      </c>
      <c r="D316" s="113">
        <v>5</v>
      </c>
      <c r="E316" s="5">
        <f t="shared" si="19"/>
        <v>-5</v>
      </c>
      <c r="F316" s="76">
        <f t="shared" si="20"/>
        <v>-1</v>
      </c>
      <c r="H316" s="41"/>
      <c r="I316" s="2"/>
      <c r="J316" s="5"/>
    </row>
    <row r="317" spans="1:13">
      <c r="A317" s="38">
        <v>819</v>
      </c>
      <c r="B317" s="45" t="s">
        <v>26</v>
      </c>
      <c r="C317" s="113">
        <v>383</v>
      </c>
      <c r="D317" s="113">
        <v>375</v>
      </c>
      <c r="E317" s="5">
        <f t="shared" si="19"/>
        <v>8</v>
      </c>
      <c r="F317" s="76">
        <f t="shared" si="20"/>
        <v>2.1333333333333333E-2</v>
      </c>
      <c r="H317" s="41"/>
      <c r="I317" s="2"/>
      <c r="J317" s="5"/>
    </row>
    <row r="318" spans="1:13">
      <c r="A318" s="38">
        <v>820</v>
      </c>
      <c r="B318" s="45" t="s">
        <v>31</v>
      </c>
      <c r="C318" s="113">
        <v>401</v>
      </c>
      <c r="D318" s="113">
        <v>384</v>
      </c>
      <c r="E318" s="5">
        <f t="shared" si="19"/>
        <v>17</v>
      </c>
      <c r="F318" s="76">
        <f t="shared" si="20"/>
        <v>4.4270833333333336E-2</v>
      </c>
      <c r="H318" s="41"/>
      <c r="I318" s="2"/>
      <c r="J318" s="5"/>
    </row>
    <row r="319" spans="1:13">
      <c r="A319" s="38">
        <v>822</v>
      </c>
      <c r="B319" s="45" t="s">
        <v>188</v>
      </c>
      <c r="C319" s="113">
        <v>616</v>
      </c>
      <c r="D319" s="113">
        <v>543</v>
      </c>
      <c r="E319" s="5">
        <f t="shared" si="19"/>
        <v>73</v>
      </c>
      <c r="F319" s="76">
        <f t="shared" si="20"/>
        <v>0.13443830570902393</v>
      </c>
      <c r="H319" s="41"/>
      <c r="I319" s="2"/>
      <c r="J319" s="5"/>
    </row>
    <row r="320" spans="1:13">
      <c r="A320" s="67"/>
      <c r="B320" s="64" t="s">
        <v>22</v>
      </c>
      <c r="C320" s="65">
        <f>SUM(C300:C319)</f>
        <v>9625</v>
      </c>
      <c r="D320" s="65">
        <f>SUM(D300:D319)</f>
        <v>8963</v>
      </c>
      <c r="E320" s="22">
        <f t="shared" si="18"/>
        <v>662</v>
      </c>
      <c r="F320" s="77">
        <f t="shared" si="17"/>
        <v>7.3859198928930045E-2</v>
      </c>
      <c r="H320" s="41"/>
      <c r="I320" s="2"/>
      <c r="J320" s="5"/>
    </row>
    <row r="321" spans="1:13">
      <c r="A321" s="67"/>
      <c r="B321" s="63"/>
      <c r="C321" s="66"/>
      <c r="D321" s="66"/>
      <c r="E321" s="5"/>
      <c r="F321" s="76"/>
      <c r="H321" s="41"/>
      <c r="I321" s="2"/>
      <c r="J321" s="5"/>
    </row>
    <row r="322" spans="1:13" ht="18.75">
      <c r="A322" s="67"/>
      <c r="B322" s="49" t="s">
        <v>324</v>
      </c>
      <c r="C322" s="66"/>
      <c r="D322" s="66"/>
      <c r="E322" s="5"/>
      <c r="F322" s="76"/>
      <c r="H322" s="41"/>
      <c r="I322" s="2"/>
      <c r="J322" s="5"/>
    </row>
    <row r="323" spans="1:13">
      <c r="A323" s="38">
        <v>901</v>
      </c>
      <c r="B323" s="45" t="s">
        <v>24</v>
      </c>
      <c r="C323" s="113">
        <v>169</v>
      </c>
      <c r="D323" s="113">
        <v>270</v>
      </c>
      <c r="E323" s="5">
        <f t="shared" si="18"/>
        <v>-101</v>
      </c>
      <c r="F323" s="76">
        <f t="shared" si="17"/>
        <v>-0.37407407407407406</v>
      </c>
      <c r="H323" s="41"/>
      <c r="I323" s="2"/>
      <c r="J323" s="5"/>
    </row>
    <row r="324" spans="1:13">
      <c r="A324" s="38">
        <v>902</v>
      </c>
      <c r="B324" s="45" t="s">
        <v>32</v>
      </c>
      <c r="C324" s="113">
        <v>753</v>
      </c>
      <c r="D324" s="113">
        <v>679</v>
      </c>
      <c r="E324" s="5">
        <f t="shared" ref="E324:E355" si="21">C324-D324</f>
        <v>74</v>
      </c>
      <c r="F324" s="76">
        <f t="shared" ref="F324:F355" si="22">E324/D324</f>
        <v>0.10898379970544919</v>
      </c>
      <c r="H324" s="41"/>
      <c r="I324" s="2"/>
      <c r="J324" s="5"/>
      <c r="M324" s="35"/>
    </row>
    <row r="325" spans="1:13">
      <c r="A325" s="38">
        <v>903</v>
      </c>
      <c r="B325" s="45" t="s">
        <v>87</v>
      </c>
      <c r="C325" s="113">
        <v>67</v>
      </c>
      <c r="D325" s="113">
        <v>69</v>
      </c>
      <c r="E325" s="5">
        <f t="shared" si="21"/>
        <v>-2</v>
      </c>
      <c r="F325" s="76">
        <f t="shared" si="22"/>
        <v>-2.8985507246376812E-2</v>
      </c>
      <c r="H325" s="41"/>
      <c r="I325" s="2"/>
      <c r="J325" s="5"/>
      <c r="M325" s="35"/>
    </row>
    <row r="326" spans="1:13">
      <c r="A326" s="38">
        <v>904</v>
      </c>
      <c r="B326" s="45" t="s">
        <v>199</v>
      </c>
      <c r="C326" s="113">
        <v>155</v>
      </c>
      <c r="D326" s="113">
        <v>184</v>
      </c>
      <c r="E326" s="5">
        <f t="shared" si="21"/>
        <v>-29</v>
      </c>
      <c r="F326" s="76">
        <f t="shared" si="22"/>
        <v>-0.15760869565217392</v>
      </c>
      <c r="H326" s="41"/>
      <c r="I326" s="2"/>
      <c r="J326" s="5"/>
      <c r="M326" s="35"/>
    </row>
    <row r="327" spans="1:13">
      <c r="A327" s="38">
        <v>905</v>
      </c>
      <c r="B327" s="45" t="s">
        <v>10</v>
      </c>
      <c r="C327" s="113">
        <v>890</v>
      </c>
      <c r="D327" s="113">
        <v>888</v>
      </c>
      <c r="E327" s="5">
        <f t="shared" si="21"/>
        <v>2</v>
      </c>
      <c r="F327" s="76">
        <f t="shared" si="22"/>
        <v>2.2522522522522522E-3</v>
      </c>
      <c r="H327" s="41"/>
      <c r="I327" s="2"/>
      <c r="J327" s="5"/>
      <c r="M327" s="35"/>
    </row>
    <row r="328" spans="1:13">
      <c r="A328" s="38">
        <v>906</v>
      </c>
      <c r="B328" s="45" t="s">
        <v>196</v>
      </c>
      <c r="C328" s="113">
        <v>767</v>
      </c>
      <c r="D328" s="113">
        <v>868</v>
      </c>
      <c r="E328" s="5">
        <f t="shared" si="21"/>
        <v>-101</v>
      </c>
      <c r="F328" s="76">
        <f t="shared" si="22"/>
        <v>-0.11635944700460829</v>
      </c>
      <c r="H328" s="41"/>
      <c r="I328" s="2"/>
      <c r="J328" s="5"/>
      <c r="M328" s="35"/>
    </row>
    <row r="329" spans="1:13">
      <c r="A329" s="38">
        <v>907</v>
      </c>
      <c r="B329" s="45" t="s">
        <v>46</v>
      </c>
      <c r="C329" s="113">
        <v>1152</v>
      </c>
      <c r="D329" s="113">
        <v>1459</v>
      </c>
      <c r="E329" s="5">
        <f t="shared" si="21"/>
        <v>-307</v>
      </c>
      <c r="F329" s="76">
        <f t="shared" si="22"/>
        <v>-0.21041809458533242</v>
      </c>
      <c r="H329" s="41"/>
      <c r="I329" s="2"/>
      <c r="J329" s="5"/>
      <c r="M329" s="35"/>
    </row>
    <row r="330" spans="1:13">
      <c r="A330" s="38">
        <v>910</v>
      </c>
      <c r="B330" s="45" t="s">
        <v>189</v>
      </c>
      <c r="C330" s="113">
        <v>144</v>
      </c>
      <c r="D330" s="113">
        <v>96</v>
      </c>
      <c r="E330" s="5">
        <f t="shared" si="21"/>
        <v>48</v>
      </c>
      <c r="F330" s="76">
        <f t="shared" si="22"/>
        <v>0.5</v>
      </c>
      <c r="H330" s="41"/>
      <c r="I330" s="2"/>
      <c r="J330" s="5"/>
      <c r="M330" s="35"/>
    </row>
    <row r="331" spans="1:13">
      <c r="A331" s="38">
        <v>912</v>
      </c>
      <c r="B331" s="45" t="s">
        <v>255</v>
      </c>
      <c r="C331" s="113">
        <v>464</v>
      </c>
      <c r="D331" s="113">
        <v>515</v>
      </c>
      <c r="E331" s="5">
        <f t="shared" si="21"/>
        <v>-51</v>
      </c>
      <c r="F331" s="76">
        <f t="shared" si="22"/>
        <v>-9.9029126213592236E-2</v>
      </c>
      <c r="H331" s="42"/>
      <c r="I331" s="2"/>
      <c r="J331" s="5"/>
      <c r="M331" s="35"/>
    </row>
    <row r="332" spans="1:13">
      <c r="A332" s="38">
        <v>913</v>
      </c>
      <c r="B332" s="45" t="s">
        <v>209</v>
      </c>
      <c r="C332" s="113">
        <v>778</v>
      </c>
      <c r="D332" s="113">
        <v>779</v>
      </c>
      <c r="E332" s="5">
        <f t="shared" si="21"/>
        <v>-1</v>
      </c>
      <c r="F332" s="76">
        <f t="shared" si="22"/>
        <v>-1.2836970474967907E-3</v>
      </c>
      <c r="H332" s="41"/>
      <c r="I332" s="2"/>
      <c r="J332" s="5"/>
      <c r="M332" s="35"/>
    </row>
    <row r="333" spans="1:13">
      <c r="A333" s="38">
        <v>914</v>
      </c>
      <c r="B333" s="45" t="s">
        <v>133</v>
      </c>
      <c r="C333" s="113">
        <v>29</v>
      </c>
      <c r="D333" s="113">
        <v>39</v>
      </c>
      <c r="E333" s="5">
        <f t="shared" si="21"/>
        <v>-10</v>
      </c>
      <c r="F333" s="76">
        <f t="shared" si="22"/>
        <v>-0.25641025641025639</v>
      </c>
      <c r="H333" s="41"/>
      <c r="I333" s="2"/>
      <c r="J333" s="5"/>
      <c r="M333" s="35"/>
    </row>
    <row r="334" spans="1:13">
      <c r="A334" s="38">
        <v>915</v>
      </c>
      <c r="B334" s="45" t="s">
        <v>137</v>
      </c>
      <c r="C334" s="113">
        <v>51</v>
      </c>
      <c r="D334" s="113">
        <v>41</v>
      </c>
      <c r="E334" s="5">
        <f t="shared" si="21"/>
        <v>10</v>
      </c>
      <c r="F334" s="76">
        <f t="shared" si="22"/>
        <v>0.24390243902439024</v>
      </c>
      <c r="H334" s="41"/>
      <c r="I334" s="2"/>
      <c r="J334" s="5"/>
      <c r="M334" s="35"/>
    </row>
    <row r="335" spans="1:13">
      <c r="A335" s="38">
        <v>916</v>
      </c>
      <c r="B335" s="45" t="s">
        <v>108</v>
      </c>
      <c r="C335" s="113">
        <v>48</v>
      </c>
      <c r="D335" s="113">
        <v>82</v>
      </c>
      <c r="E335" s="5">
        <f t="shared" si="21"/>
        <v>-34</v>
      </c>
      <c r="F335" s="76">
        <f t="shared" si="22"/>
        <v>-0.41463414634146339</v>
      </c>
      <c r="H335" s="41"/>
      <c r="I335" s="2"/>
      <c r="J335" s="5"/>
      <c r="M335" s="35"/>
    </row>
    <row r="336" spans="1:13">
      <c r="A336" s="38">
        <v>917</v>
      </c>
      <c r="B336" s="45" t="s">
        <v>152</v>
      </c>
      <c r="C336" s="113">
        <v>24</v>
      </c>
      <c r="D336" s="113">
        <v>27</v>
      </c>
      <c r="E336" s="5">
        <f t="shared" si="21"/>
        <v>-3</v>
      </c>
      <c r="F336" s="76">
        <f t="shared" si="22"/>
        <v>-0.1111111111111111</v>
      </c>
      <c r="H336" s="41"/>
      <c r="I336" s="2"/>
      <c r="J336" s="5"/>
      <c r="M336" s="35"/>
    </row>
    <row r="337" spans="1:10">
      <c r="A337" s="38">
        <v>918</v>
      </c>
      <c r="B337" s="45" t="s">
        <v>148</v>
      </c>
      <c r="C337" s="113">
        <v>85</v>
      </c>
      <c r="D337" s="113">
        <v>74</v>
      </c>
      <c r="E337" s="5">
        <f t="shared" si="21"/>
        <v>11</v>
      </c>
      <c r="F337" s="76">
        <f t="shared" si="22"/>
        <v>0.14864864864864866</v>
      </c>
      <c r="H337" s="41"/>
      <c r="I337" s="2"/>
      <c r="J337" s="5"/>
    </row>
    <row r="338" spans="1:10">
      <c r="A338" s="38">
        <v>919</v>
      </c>
      <c r="B338" s="45" t="s">
        <v>190</v>
      </c>
      <c r="C338" s="113">
        <v>81</v>
      </c>
      <c r="D338" s="113">
        <v>105</v>
      </c>
      <c r="E338" s="5">
        <f t="shared" si="21"/>
        <v>-24</v>
      </c>
      <c r="F338" s="76">
        <f t="shared" si="22"/>
        <v>-0.22857142857142856</v>
      </c>
      <c r="H338" s="41"/>
      <c r="I338" s="2"/>
      <c r="J338" s="5"/>
    </row>
    <row r="339" spans="1:10">
      <c r="A339" s="38">
        <v>920</v>
      </c>
      <c r="B339" s="45" t="s">
        <v>88</v>
      </c>
      <c r="C339" s="113">
        <v>34</v>
      </c>
      <c r="D339" s="113">
        <v>36</v>
      </c>
      <c r="E339" s="5">
        <f t="shared" si="21"/>
        <v>-2</v>
      </c>
      <c r="F339" s="76">
        <f t="shared" si="22"/>
        <v>-5.5555555555555552E-2</v>
      </c>
      <c r="H339" s="41"/>
      <c r="I339" s="2"/>
      <c r="J339" s="5"/>
    </row>
    <row r="340" spans="1:10">
      <c r="A340" s="38">
        <v>921</v>
      </c>
      <c r="B340" s="45" t="s">
        <v>91</v>
      </c>
      <c r="C340" s="113">
        <v>163</v>
      </c>
      <c r="D340" s="113">
        <v>154</v>
      </c>
      <c r="E340" s="5">
        <f t="shared" si="21"/>
        <v>9</v>
      </c>
      <c r="F340" s="76">
        <f t="shared" si="22"/>
        <v>5.844155844155844E-2</v>
      </c>
      <c r="H340" s="41"/>
      <c r="I340" s="2"/>
      <c r="J340" s="5"/>
    </row>
    <row r="341" spans="1:10">
      <c r="A341" s="38">
        <v>922</v>
      </c>
      <c r="B341" s="45" t="s">
        <v>256</v>
      </c>
      <c r="C341" s="113">
        <v>329</v>
      </c>
      <c r="D341" s="113">
        <v>301</v>
      </c>
      <c r="E341" s="5">
        <f t="shared" si="21"/>
        <v>28</v>
      </c>
      <c r="F341" s="76">
        <f t="shared" si="22"/>
        <v>9.3023255813953487E-2</v>
      </c>
      <c r="H341" s="41"/>
      <c r="I341" s="2"/>
      <c r="J341" s="5"/>
    </row>
    <row r="342" spans="1:10">
      <c r="A342" s="38">
        <v>925</v>
      </c>
      <c r="B342" s="45" t="s">
        <v>97</v>
      </c>
      <c r="C342" s="113">
        <v>737</v>
      </c>
      <c r="D342" s="113">
        <v>646</v>
      </c>
      <c r="E342" s="5">
        <f t="shared" si="21"/>
        <v>91</v>
      </c>
      <c r="F342" s="76">
        <f t="shared" si="22"/>
        <v>0.14086687306501547</v>
      </c>
      <c r="H342" s="41"/>
      <c r="I342" s="2"/>
      <c r="J342" s="5"/>
    </row>
    <row r="343" spans="1:10">
      <c r="A343" s="38">
        <v>926</v>
      </c>
      <c r="B343" s="45" t="s">
        <v>33</v>
      </c>
      <c r="C343" s="113">
        <v>383</v>
      </c>
      <c r="D343" s="113">
        <v>389</v>
      </c>
      <c r="E343" s="5">
        <f t="shared" si="21"/>
        <v>-6</v>
      </c>
      <c r="F343" s="76">
        <f t="shared" si="22"/>
        <v>-1.5424164524421594E-2</v>
      </c>
      <c r="H343" s="41"/>
      <c r="I343" s="2"/>
      <c r="J343" s="5"/>
    </row>
    <row r="344" spans="1:10">
      <c r="A344" s="38">
        <v>927</v>
      </c>
      <c r="B344" s="45" t="s">
        <v>58</v>
      </c>
      <c r="C344" s="113">
        <v>40</v>
      </c>
      <c r="D344" s="113">
        <v>39</v>
      </c>
      <c r="E344" s="5">
        <f t="shared" si="21"/>
        <v>1</v>
      </c>
      <c r="F344" s="76">
        <f t="shared" si="22"/>
        <v>2.564102564102564E-2</v>
      </c>
      <c r="H344" s="41"/>
      <c r="I344" s="2"/>
      <c r="J344" s="5"/>
    </row>
    <row r="345" spans="1:10">
      <c r="A345" s="38">
        <v>931</v>
      </c>
      <c r="B345" s="45" t="s">
        <v>114</v>
      </c>
      <c r="C345" s="113">
        <v>145</v>
      </c>
      <c r="D345" s="113">
        <v>125</v>
      </c>
      <c r="E345" s="5">
        <f t="shared" si="21"/>
        <v>20</v>
      </c>
      <c r="F345" s="76">
        <f t="shared" si="22"/>
        <v>0.16</v>
      </c>
      <c r="H345" s="41"/>
      <c r="I345" s="2"/>
      <c r="J345" s="5"/>
    </row>
    <row r="346" spans="1:10">
      <c r="A346" s="38">
        <v>932</v>
      </c>
      <c r="B346" s="45" t="s">
        <v>269</v>
      </c>
      <c r="C346" s="113">
        <v>116</v>
      </c>
      <c r="D346" s="113">
        <v>104</v>
      </c>
      <c r="E346" s="5">
        <f t="shared" si="21"/>
        <v>12</v>
      </c>
      <c r="F346" s="76">
        <f t="shared" si="22"/>
        <v>0.11538461538461539</v>
      </c>
      <c r="H346" s="41"/>
      <c r="I346" s="2"/>
      <c r="J346" s="5"/>
    </row>
    <row r="347" spans="1:10">
      <c r="A347" s="38">
        <v>934</v>
      </c>
      <c r="B347" s="45" t="s">
        <v>25</v>
      </c>
      <c r="C347" s="113">
        <v>229</v>
      </c>
      <c r="D347" s="113">
        <v>254</v>
      </c>
      <c r="E347" s="5">
        <f t="shared" si="21"/>
        <v>-25</v>
      </c>
      <c r="F347" s="76">
        <f t="shared" si="22"/>
        <v>-9.8425196850393706E-2</v>
      </c>
      <c r="H347" s="41"/>
      <c r="I347" s="2"/>
      <c r="J347" s="5"/>
    </row>
    <row r="348" spans="1:10">
      <c r="A348" s="38">
        <v>935</v>
      </c>
      <c r="B348" s="45" t="s">
        <v>270</v>
      </c>
      <c r="C348" s="113">
        <v>387</v>
      </c>
      <c r="D348" s="113">
        <v>297</v>
      </c>
      <c r="E348" s="5">
        <f t="shared" si="21"/>
        <v>90</v>
      </c>
      <c r="F348" s="76">
        <f t="shared" si="22"/>
        <v>0.30303030303030304</v>
      </c>
      <c r="H348" s="41"/>
      <c r="I348" s="5"/>
      <c r="J348" s="5"/>
    </row>
    <row r="349" spans="1:10">
      <c r="A349" s="38">
        <v>936</v>
      </c>
      <c r="B349" s="45" t="s">
        <v>28</v>
      </c>
      <c r="C349" s="113">
        <v>250</v>
      </c>
      <c r="D349" s="113">
        <v>234</v>
      </c>
      <c r="E349" s="5">
        <f t="shared" si="21"/>
        <v>16</v>
      </c>
      <c r="F349" s="76">
        <f t="shared" si="22"/>
        <v>6.8376068376068383E-2</v>
      </c>
      <c r="H349" s="41"/>
      <c r="I349" s="2"/>
      <c r="J349" s="5"/>
    </row>
    <row r="350" spans="1:10">
      <c r="A350" s="38">
        <v>937</v>
      </c>
      <c r="B350" s="45" t="s">
        <v>61</v>
      </c>
      <c r="C350" s="113">
        <v>148</v>
      </c>
      <c r="D350" s="113">
        <v>129</v>
      </c>
      <c r="E350" s="5">
        <f t="shared" si="21"/>
        <v>19</v>
      </c>
      <c r="F350" s="76">
        <f t="shared" si="22"/>
        <v>0.14728682170542637</v>
      </c>
      <c r="H350" s="41"/>
      <c r="I350" s="2"/>
      <c r="J350" s="5"/>
    </row>
    <row r="351" spans="1:10">
      <c r="A351" s="38">
        <v>938</v>
      </c>
      <c r="B351" s="45" t="s">
        <v>257</v>
      </c>
      <c r="C351" s="113">
        <v>145</v>
      </c>
      <c r="D351" s="113">
        <v>164</v>
      </c>
      <c r="E351" s="5">
        <f t="shared" si="21"/>
        <v>-19</v>
      </c>
      <c r="F351" s="76">
        <f t="shared" si="22"/>
        <v>-0.11585365853658537</v>
      </c>
      <c r="H351" s="41"/>
      <c r="I351" s="2"/>
      <c r="J351" s="5"/>
    </row>
    <row r="352" spans="1:10">
      <c r="A352" s="38">
        <v>940</v>
      </c>
      <c r="B352" s="45" t="s">
        <v>258</v>
      </c>
      <c r="C352" s="113">
        <v>116</v>
      </c>
      <c r="D352" s="113">
        <v>93</v>
      </c>
      <c r="E352" s="5">
        <f t="shared" si="21"/>
        <v>23</v>
      </c>
      <c r="F352" s="76">
        <f t="shared" si="22"/>
        <v>0.24731182795698925</v>
      </c>
      <c r="H352" s="34"/>
      <c r="I352" s="36"/>
      <c r="J352" s="35"/>
    </row>
    <row r="353" spans="1:10">
      <c r="A353" s="38">
        <v>941</v>
      </c>
      <c r="B353" s="45" t="s">
        <v>271</v>
      </c>
      <c r="C353" s="113">
        <v>103</v>
      </c>
      <c r="D353" s="113">
        <v>111</v>
      </c>
      <c r="E353" s="5">
        <f t="shared" si="21"/>
        <v>-8</v>
      </c>
      <c r="F353" s="76">
        <f t="shared" si="22"/>
        <v>-7.2072072072072071E-2</v>
      </c>
      <c r="H353" s="34"/>
      <c r="I353" s="36"/>
      <c r="J353" s="35"/>
    </row>
    <row r="354" spans="1:10">
      <c r="A354" s="38">
        <v>942</v>
      </c>
      <c r="B354" s="45" t="s">
        <v>272</v>
      </c>
      <c r="C354" s="113">
        <v>57</v>
      </c>
      <c r="D354" s="113">
        <v>41</v>
      </c>
      <c r="E354" s="5">
        <f t="shared" si="21"/>
        <v>16</v>
      </c>
      <c r="F354" s="76">
        <f t="shared" si="22"/>
        <v>0.3902439024390244</v>
      </c>
      <c r="H354" s="34"/>
      <c r="I354" s="36"/>
      <c r="J354" s="35"/>
    </row>
    <row r="355" spans="1:10">
      <c r="A355" s="38">
        <v>993</v>
      </c>
      <c r="B355" s="45" t="s">
        <v>225</v>
      </c>
      <c r="C355" s="113">
        <v>493</v>
      </c>
      <c r="D355" s="113">
        <v>682</v>
      </c>
      <c r="E355" s="5">
        <f t="shared" si="21"/>
        <v>-189</v>
      </c>
      <c r="F355" s="76">
        <f t="shared" si="22"/>
        <v>-0.27712609970674484</v>
      </c>
      <c r="H355" s="34"/>
      <c r="I355" s="36"/>
      <c r="J355" s="35"/>
    </row>
    <row r="356" spans="1:10">
      <c r="A356" s="51"/>
      <c r="B356" s="64" t="s">
        <v>22</v>
      </c>
      <c r="C356" s="65">
        <f>SUM(C323:C355)</f>
        <v>9532</v>
      </c>
      <c r="D356" s="65">
        <f>SUM(D323:D355)</f>
        <v>9974</v>
      </c>
      <c r="E356" s="22">
        <f t="shared" ref="E356:E372" si="23">C356-D356</f>
        <v>-442</v>
      </c>
      <c r="F356" s="77">
        <f t="shared" ref="F356:F372" si="24">E356/D356</f>
        <v>-4.4315219570884301E-2</v>
      </c>
      <c r="H356" s="34"/>
      <c r="I356" s="36"/>
      <c r="J356" s="35"/>
    </row>
    <row r="357" spans="1:10">
      <c r="A357" s="51"/>
      <c r="B357" s="63"/>
      <c r="C357" s="66"/>
      <c r="D357" s="66"/>
      <c r="E357" s="5"/>
      <c r="F357" s="76"/>
      <c r="H357" s="34"/>
      <c r="I357" s="36"/>
      <c r="J357" s="35"/>
    </row>
    <row r="358" spans="1:10" ht="18.75">
      <c r="A358" s="51"/>
      <c r="B358" s="49" t="s">
        <v>325</v>
      </c>
      <c r="C358" s="66"/>
      <c r="D358" s="66"/>
      <c r="E358" s="5"/>
      <c r="F358" s="76"/>
      <c r="H358" s="34"/>
      <c r="I358" s="36"/>
      <c r="J358" s="35"/>
    </row>
    <row r="359" spans="1:10">
      <c r="A359" s="38">
        <v>1</v>
      </c>
      <c r="B359" s="45" t="s">
        <v>165</v>
      </c>
      <c r="C359" s="113">
        <v>55</v>
      </c>
      <c r="D359" s="113">
        <v>55</v>
      </c>
      <c r="E359" s="5">
        <f t="shared" si="23"/>
        <v>0</v>
      </c>
      <c r="F359" s="76">
        <f t="shared" si="24"/>
        <v>0</v>
      </c>
      <c r="H359" s="2"/>
      <c r="I359" s="5"/>
      <c r="J359" s="35"/>
    </row>
    <row r="360" spans="1:10">
      <c r="A360" s="38">
        <v>2</v>
      </c>
      <c r="B360" s="45" t="s">
        <v>273</v>
      </c>
      <c r="C360" s="113">
        <v>1</v>
      </c>
      <c r="D360" s="113">
        <v>5</v>
      </c>
      <c r="E360" s="5">
        <f t="shared" ref="E360:E371" si="25">C360-D360</f>
        <v>-4</v>
      </c>
      <c r="F360" s="76">
        <f t="shared" ref="F360:F371" si="26">E360/D360</f>
        <v>-0.8</v>
      </c>
      <c r="H360" s="2"/>
      <c r="I360" s="5"/>
      <c r="J360" s="35"/>
    </row>
    <row r="361" spans="1:10">
      <c r="A361" s="38">
        <v>3</v>
      </c>
      <c r="B361" s="45" t="s">
        <v>134</v>
      </c>
      <c r="C361" s="113">
        <v>130</v>
      </c>
      <c r="D361" s="113">
        <v>136</v>
      </c>
      <c r="E361" s="5">
        <f t="shared" si="25"/>
        <v>-6</v>
      </c>
      <c r="F361" s="76">
        <f t="shared" si="26"/>
        <v>-4.4117647058823532E-2</v>
      </c>
      <c r="H361" s="2"/>
      <c r="I361" s="5"/>
      <c r="J361" s="35"/>
    </row>
    <row r="362" spans="1:10">
      <c r="A362" s="38">
        <v>4</v>
      </c>
      <c r="B362" s="45" t="s">
        <v>291</v>
      </c>
      <c r="C362" s="113">
        <v>0</v>
      </c>
      <c r="D362" s="113">
        <v>1</v>
      </c>
      <c r="E362" s="5">
        <f t="shared" si="25"/>
        <v>-1</v>
      </c>
      <c r="F362" s="76">
        <f t="shared" si="26"/>
        <v>-1</v>
      </c>
      <c r="H362" s="2"/>
      <c r="I362" s="5"/>
      <c r="J362" s="35"/>
    </row>
    <row r="363" spans="1:10">
      <c r="A363" s="38">
        <v>6</v>
      </c>
      <c r="B363" s="45" t="s">
        <v>171</v>
      </c>
      <c r="C363" s="113">
        <v>17</v>
      </c>
      <c r="D363" s="113">
        <v>26</v>
      </c>
      <c r="E363" s="5">
        <f t="shared" si="25"/>
        <v>-9</v>
      </c>
      <c r="F363" s="76">
        <f t="shared" si="26"/>
        <v>-0.34615384615384615</v>
      </c>
      <c r="H363" s="2"/>
      <c r="I363" s="5"/>
      <c r="J363" s="35"/>
    </row>
    <row r="364" spans="1:10">
      <c r="A364" s="38">
        <v>7</v>
      </c>
      <c r="B364" s="45" t="s">
        <v>191</v>
      </c>
      <c r="C364" s="113">
        <v>85</v>
      </c>
      <c r="D364" s="113">
        <v>115</v>
      </c>
      <c r="E364" s="5">
        <f t="shared" si="25"/>
        <v>-30</v>
      </c>
      <c r="F364" s="76">
        <f t="shared" si="26"/>
        <v>-0.2608695652173913</v>
      </c>
      <c r="H364" s="2"/>
      <c r="I364" s="5"/>
      <c r="J364" s="35"/>
    </row>
    <row r="365" spans="1:10">
      <c r="A365" s="38">
        <v>8</v>
      </c>
      <c r="B365" s="45" t="s">
        <v>62</v>
      </c>
      <c r="C365" s="113">
        <v>82</v>
      </c>
      <c r="D365" s="113">
        <v>120</v>
      </c>
      <c r="E365" s="5">
        <f t="shared" si="25"/>
        <v>-38</v>
      </c>
      <c r="F365" s="76">
        <f t="shared" si="26"/>
        <v>-0.31666666666666665</v>
      </c>
      <c r="H365" s="2"/>
      <c r="I365" s="5"/>
      <c r="J365" s="35"/>
    </row>
    <row r="366" spans="1:10">
      <c r="A366" s="38">
        <v>9</v>
      </c>
      <c r="B366" s="45" t="s">
        <v>89</v>
      </c>
      <c r="C366" s="113">
        <v>118</v>
      </c>
      <c r="D366" s="113">
        <v>191</v>
      </c>
      <c r="E366" s="5">
        <f t="shared" si="25"/>
        <v>-73</v>
      </c>
      <c r="F366" s="76">
        <f t="shared" si="26"/>
        <v>-0.38219895287958117</v>
      </c>
      <c r="H366" s="2"/>
      <c r="I366" s="5"/>
      <c r="J366" s="35"/>
    </row>
    <row r="367" spans="1:10">
      <c r="A367" s="38">
        <v>10</v>
      </c>
      <c r="B367" s="45" t="s">
        <v>259</v>
      </c>
      <c r="C367" s="113">
        <v>1</v>
      </c>
      <c r="D367" s="113">
        <v>10</v>
      </c>
      <c r="E367" s="5">
        <f t="shared" si="25"/>
        <v>-9</v>
      </c>
      <c r="F367" s="76">
        <f t="shared" si="26"/>
        <v>-0.9</v>
      </c>
      <c r="H367" s="2"/>
      <c r="I367" s="5"/>
      <c r="J367" s="35"/>
    </row>
    <row r="368" spans="1:10">
      <c r="A368" s="38">
        <v>17</v>
      </c>
      <c r="B368" s="45" t="s">
        <v>292</v>
      </c>
      <c r="C368" s="113">
        <v>133</v>
      </c>
      <c r="D368" s="113">
        <v>137</v>
      </c>
      <c r="E368" s="5">
        <f t="shared" si="25"/>
        <v>-4</v>
      </c>
      <c r="F368" s="76">
        <f t="shared" si="26"/>
        <v>-2.9197080291970802E-2</v>
      </c>
      <c r="H368" s="2"/>
      <c r="I368" s="5"/>
      <c r="J368" s="35"/>
    </row>
    <row r="369" spans="1:13">
      <c r="A369" s="38">
        <v>19</v>
      </c>
      <c r="B369" s="45" t="s">
        <v>78</v>
      </c>
      <c r="C369" s="113">
        <v>31</v>
      </c>
      <c r="D369" s="113">
        <v>10</v>
      </c>
      <c r="E369" s="5">
        <f t="shared" si="25"/>
        <v>21</v>
      </c>
      <c r="F369" s="76">
        <f t="shared" si="26"/>
        <v>2.1</v>
      </c>
      <c r="G369" s="41"/>
      <c r="H369" s="2"/>
      <c r="I369" s="5"/>
      <c r="J369" s="35"/>
    </row>
    <row r="370" spans="1:13">
      <c r="A370" s="38">
        <v>20</v>
      </c>
      <c r="B370" s="45" t="s">
        <v>85</v>
      </c>
      <c r="C370" s="113">
        <v>5</v>
      </c>
      <c r="D370" s="113">
        <v>1</v>
      </c>
      <c r="E370" s="5">
        <f t="shared" si="25"/>
        <v>4</v>
      </c>
      <c r="F370" s="76">
        <f t="shared" si="26"/>
        <v>4</v>
      </c>
      <c r="G370" s="41"/>
      <c r="H370" s="2"/>
      <c r="I370" s="5"/>
      <c r="J370" s="35"/>
    </row>
    <row r="371" spans="1:13">
      <c r="A371" s="38">
        <v>21</v>
      </c>
      <c r="B371" s="45" t="s">
        <v>201</v>
      </c>
      <c r="C371" s="113">
        <v>387</v>
      </c>
      <c r="D371" s="113">
        <v>493</v>
      </c>
      <c r="E371" s="5">
        <f t="shared" si="25"/>
        <v>-106</v>
      </c>
      <c r="F371" s="76">
        <f t="shared" si="26"/>
        <v>-0.21501014198782961</v>
      </c>
      <c r="G371" s="41"/>
      <c r="H371" s="41"/>
      <c r="I371" s="2"/>
      <c r="J371" s="5"/>
      <c r="M371" s="35"/>
    </row>
    <row r="372" spans="1:13">
      <c r="A372" s="51"/>
      <c r="B372" s="64" t="s">
        <v>22</v>
      </c>
      <c r="C372" s="22">
        <f>SUM(C359:C371)</f>
        <v>1045</v>
      </c>
      <c r="D372" s="22">
        <f>SUM(D359:D371)</f>
        <v>1300</v>
      </c>
      <c r="E372" s="22">
        <f t="shared" si="23"/>
        <v>-255</v>
      </c>
      <c r="F372" s="77">
        <f t="shared" si="24"/>
        <v>-0.19615384615384615</v>
      </c>
      <c r="G372" s="44"/>
      <c r="M372" s="35"/>
    </row>
    <row r="373" spans="1:13">
      <c r="A373" s="51"/>
      <c r="B373" s="2"/>
      <c r="C373" s="5"/>
      <c r="D373" s="5"/>
      <c r="F373" s="40"/>
      <c r="G373" s="44"/>
      <c r="M373" s="35"/>
    </row>
    <row r="374" spans="1:13">
      <c r="A374" s="51"/>
      <c r="B374" s="2"/>
      <c r="C374" s="5"/>
      <c r="D374" s="5"/>
      <c r="F374" s="40"/>
      <c r="G374" s="44"/>
      <c r="M374" s="35"/>
    </row>
    <row r="375" spans="1:13">
      <c r="B375" s="2"/>
      <c r="C375" s="5"/>
      <c r="D375" s="5"/>
      <c r="F375" s="40"/>
      <c r="G375" s="44"/>
      <c r="M375" s="35"/>
    </row>
    <row r="376" spans="1:13">
      <c r="B376" s="2"/>
      <c r="C376" s="50"/>
      <c r="D376" s="50"/>
      <c r="E376" s="50"/>
      <c r="F376" s="40"/>
      <c r="G376" s="41"/>
      <c r="M376" s="35"/>
    </row>
    <row r="377" spans="1:13">
      <c r="B377" s="2"/>
      <c r="C377" s="5"/>
      <c r="D377" s="5"/>
      <c r="F377" s="40"/>
      <c r="G377" s="41"/>
      <c r="M377" s="35"/>
    </row>
    <row r="378" spans="1:13" ht="18.75">
      <c r="B378" s="49"/>
      <c r="C378" s="5"/>
      <c r="D378" s="5"/>
      <c r="F378" s="40"/>
      <c r="G378" s="41"/>
      <c r="M378" s="35"/>
    </row>
    <row r="379" spans="1:13" ht="18.75">
      <c r="B379" s="2"/>
      <c r="C379" s="5"/>
      <c r="D379" s="5"/>
      <c r="F379" s="30"/>
      <c r="G379" s="41"/>
      <c r="M379" s="35"/>
    </row>
    <row r="380" spans="1:13">
      <c r="B380" s="2"/>
      <c r="C380" s="5"/>
      <c r="D380" s="5"/>
      <c r="F380" s="40"/>
      <c r="G380" s="41"/>
      <c r="M380" s="35"/>
    </row>
    <row r="381" spans="1:13">
      <c r="B381" s="2"/>
      <c r="C381" s="5"/>
      <c r="D381" s="5"/>
      <c r="F381" s="40"/>
      <c r="G381" s="41"/>
      <c r="M381" s="35"/>
    </row>
    <row r="382" spans="1:13">
      <c r="B382" s="2"/>
      <c r="C382" s="5"/>
      <c r="D382" s="5"/>
      <c r="F382" s="40"/>
      <c r="G382" s="41"/>
      <c r="M382" s="35"/>
    </row>
    <row r="383" spans="1:13">
      <c r="B383" s="2"/>
      <c r="C383" s="5"/>
      <c r="D383" s="5"/>
      <c r="F383" s="40"/>
      <c r="G383" s="41"/>
      <c r="M383" s="35"/>
    </row>
    <row r="384" spans="1:13">
      <c r="B384" s="2"/>
      <c r="C384" s="5"/>
      <c r="D384" s="5"/>
      <c r="F384" s="40"/>
      <c r="G384" s="41"/>
      <c r="M384" s="35"/>
    </row>
    <row r="385" spans="2:13">
      <c r="B385" s="2"/>
      <c r="C385" s="5"/>
      <c r="D385" s="5"/>
      <c r="F385" s="40"/>
      <c r="G385" s="41"/>
      <c r="M385" s="35"/>
    </row>
    <row r="386" spans="2:13">
      <c r="B386" s="2"/>
      <c r="C386" s="5"/>
      <c r="D386" s="5"/>
      <c r="F386" s="40"/>
      <c r="G386" s="41"/>
      <c r="M386" s="35"/>
    </row>
    <row r="387" spans="2:13">
      <c r="B387" s="2"/>
      <c r="C387" s="5"/>
      <c r="D387" s="5"/>
      <c r="F387" s="40"/>
      <c r="G387" s="43"/>
      <c r="M387" s="35"/>
    </row>
    <row r="388" spans="2:13">
      <c r="B388" s="2"/>
      <c r="C388" s="5"/>
      <c r="D388" s="5"/>
      <c r="F388" s="76"/>
      <c r="M388" s="35"/>
    </row>
    <row r="389" spans="2:13">
      <c r="B389" s="2"/>
      <c r="C389" s="5"/>
      <c r="D389" s="5"/>
      <c r="F389" s="76"/>
      <c r="M389" s="35"/>
    </row>
    <row r="390" spans="2:13">
      <c r="B390" s="2"/>
      <c r="C390" s="5"/>
      <c r="D390" s="5"/>
      <c r="F390" s="76"/>
      <c r="M390" s="35"/>
    </row>
    <row r="391" spans="2:13">
      <c r="B391" s="2"/>
      <c r="C391" s="5"/>
      <c r="D391" s="5"/>
      <c r="F391" s="76"/>
      <c r="M391" s="35"/>
    </row>
    <row r="392" spans="2:13">
      <c r="C392" s="50"/>
      <c r="D392" s="50"/>
      <c r="E392" s="50"/>
      <c r="F392" s="76"/>
      <c r="M392" s="35"/>
    </row>
    <row r="393" spans="2:13">
      <c r="M393" s="35"/>
    </row>
    <row r="394" spans="2:13">
      <c r="M394" s="35"/>
    </row>
    <row r="395" spans="2:13">
      <c r="M395" s="35"/>
    </row>
    <row r="396" spans="2:13">
      <c r="M396" s="35"/>
    </row>
    <row r="397" spans="2:13">
      <c r="M397" s="35"/>
    </row>
    <row r="398" spans="2:13">
      <c r="M398" s="35"/>
    </row>
    <row r="399" spans="2:13">
      <c r="M399" s="35"/>
    </row>
    <row r="400" spans="2:13">
      <c r="M400" s="35"/>
    </row>
    <row r="401" spans="13:13">
      <c r="M401" s="35"/>
    </row>
    <row r="402" spans="13:13">
      <c r="M402" s="35"/>
    </row>
    <row r="403" spans="13:13">
      <c r="M403" s="35"/>
    </row>
    <row r="404" spans="13:13">
      <c r="M404" s="35"/>
    </row>
    <row r="405" spans="13:13">
      <c r="M405" s="35"/>
    </row>
    <row r="406" spans="13:13">
      <c r="M406" s="35"/>
    </row>
    <row r="407" spans="13:13">
      <c r="M407" s="35"/>
    </row>
    <row r="408" spans="13:13">
      <c r="M408" s="35"/>
    </row>
    <row r="409" spans="13:13">
      <c r="M409" s="35"/>
    </row>
    <row r="410" spans="13:13">
      <c r="M410" s="35"/>
    </row>
    <row r="411" spans="13:13">
      <c r="M411" s="35"/>
    </row>
    <row r="412" spans="13:13">
      <c r="M412" s="35"/>
    </row>
    <row r="413" spans="13:13">
      <c r="M413" s="35"/>
    </row>
    <row r="414" spans="13:13">
      <c r="M414" s="35"/>
    </row>
    <row r="415" spans="13:13">
      <c r="M415" s="35"/>
    </row>
    <row r="416" spans="13:13">
      <c r="M416" s="35"/>
    </row>
    <row r="417" spans="13:13">
      <c r="M417" s="35"/>
    </row>
    <row r="418" spans="13:13">
      <c r="M418" s="35"/>
    </row>
    <row r="419" spans="13:13">
      <c r="M419" s="35"/>
    </row>
    <row r="420" spans="13:13">
      <c r="M420" s="35"/>
    </row>
    <row r="421" spans="13:13">
      <c r="M421" s="35"/>
    </row>
    <row r="422" spans="13:13">
      <c r="M422" s="35"/>
    </row>
    <row r="423" spans="13:13">
      <c r="M423" s="35"/>
    </row>
    <row r="424" spans="13:13">
      <c r="M424" s="35"/>
    </row>
    <row r="425" spans="13:13">
      <c r="M425" s="35"/>
    </row>
    <row r="426" spans="13:13">
      <c r="M426" s="35"/>
    </row>
    <row r="427" spans="13:13">
      <c r="M427" s="35"/>
    </row>
    <row r="428" spans="13:13">
      <c r="M428" s="35"/>
    </row>
    <row r="429" spans="13:13">
      <c r="M429" s="35"/>
    </row>
    <row r="430" spans="13:13">
      <c r="M430" s="35"/>
    </row>
    <row r="431" spans="13:13">
      <c r="M431" s="35"/>
    </row>
    <row r="432" spans="13:13">
      <c r="M432" s="35"/>
    </row>
    <row r="433" spans="13:13">
      <c r="M433" s="35"/>
    </row>
    <row r="434" spans="13:13">
      <c r="M434" s="35"/>
    </row>
    <row r="435" spans="13:13">
      <c r="M435" s="35"/>
    </row>
    <row r="436" spans="13:13">
      <c r="M436" s="35"/>
    </row>
    <row r="437" spans="13:13">
      <c r="M437" s="35"/>
    </row>
    <row r="438" spans="13:13">
      <c r="M438" s="35"/>
    </row>
    <row r="439" spans="13:13">
      <c r="M439" s="35"/>
    </row>
    <row r="440" spans="13:13">
      <c r="M440" s="35"/>
    </row>
    <row r="441" spans="13:13">
      <c r="M441" s="35"/>
    </row>
    <row r="442" spans="13:13">
      <c r="M442" s="35"/>
    </row>
    <row r="443" spans="13:13">
      <c r="M443" s="35"/>
    </row>
    <row r="444" spans="13:13">
      <c r="M444" s="35"/>
    </row>
    <row r="445" spans="13:13">
      <c r="M445" s="35"/>
    </row>
    <row r="446" spans="13:13">
      <c r="M446" s="35"/>
    </row>
    <row r="447" spans="13:13">
      <c r="M447" s="35"/>
    </row>
    <row r="448" spans="13:13">
      <c r="M448" s="35"/>
    </row>
    <row r="449" spans="13:13">
      <c r="M449" s="35"/>
    </row>
    <row r="450" spans="13:13">
      <c r="M450" s="35"/>
    </row>
    <row r="451" spans="13:13">
      <c r="M451" s="35"/>
    </row>
    <row r="452" spans="13:13">
      <c r="M452" s="35"/>
    </row>
  </sheetData>
  <sortState ref="A4:H330">
    <sortCondition ref="A4:A330"/>
  </sortState>
  <pageMargins left="0.47244094488188981" right="0.27559055118110237" top="0.78740157480314965" bottom="0.25" header="0.35433070866141736" footer="0.15748031496062992"/>
  <pageSetup paperSize="9" orientation="portrait" r:id="rId1"/>
  <headerFooter alignWithMargins="0">
    <oddHeader>&amp;L&amp;"-,Fet"&amp;11SVENSKA KENNELKLUBBEN
      REGISTRERING 2015&amp;C&amp;"-,Fet"&amp;12&amp;A&amp;R&amp;"-,Fet"&amp;12SKK  2016-01-07</oddHeader>
    <oddFooter>&amp;R&amp;"Calibri,Fet"&amp;9sid &amp;P av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132"/>
  <sheetViews>
    <sheetView workbookViewId="0">
      <selection activeCell="A18" sqref="A18"/>
    </sheetView>
  </sheetViews>
  <sheetFormatPr defaultColWidth="9.75" defaultRowHeight="15"/>
  <cols>
    <col min="1" max="1" width="6.75" style="18" customWidth="1"/>
    <col min="2" max="2" width="37.625" style="11" customWidth="1"/>
    <col min="3" max="3" width="9.75" style="16" bestFit="1" customWidth="1"/>
    <col min="4" max="4" width="10.5" style="16" customWidth="1"/>
    <col min="5" max="5" width="8.875" style="11" customWidth="1"/>
    <col min="6" max="6" width="11.5" style="11" customWidth="1"/>
    <col min="7" max="7" width="7.375" style="11" customWidth="1"/>
    <col min="8" max="8" width="8" style="11" customWidth="1"/>
    <col min="9" max="16384" width="9.75" style="11"/>
  </cols>
  <sheetData>
    <row r="1" spans="1:13">
      <c r="A1" s="80"/>
      <c r="B1" s="81" t="s">
        <v>3</v>
      </c>
      <c r="C1" s="82" t="s">
        <v>355</v>
      </c>
      <c r="D1" s="82" t="s">
        <v>339</v>
      </c>
      <c r="E1" s="3" t="s">
        <v>1</v>
      </c>
      <c r="F1" s="3" t="s">
        <v>2</v>
      </c>
    </row>
    <row r="2" spans="1:13">
      <c r="A2" s="83">
        <v>1</v>
      </c>
      <c r="B2" s="45" t="s">
        <v>37</v>
      </c>
      <c r="C2" s="113">
        <v>213</v>
      </c>
      <c r="D2" s="113">
        <v>110</v>
      </c>
      <c r="E2" s="84">
        <f>C2-D2</f>
        <v>103</v>
      </c>
      <c r="F2" s="33">
        <f t="shared" ref="F2:F22" si="0">E2/D2</f>
        <v>0.9363636363636364</v>
      </c>
      <c r="G2" s="84"/>
      <c r="H2" s="36"/>
      <c r="I2" s="84"/>
      <c r="J2" s="84"/>
      <c r="K2" s="33"/>
      <c r="L2" s="84"/>
    </row>
    <row r="3" spans="1:13">
      <c r="A3" s="83">
        <v>2</v>
      </c>
      <c r="B3" s="45" t="s">
        <v>116</v>
      </c>
      <c r="C3" s="113">
        <v>155</v>
      </c>
      <c r="D3" s="113">
        <v>110</v>
      </c>
      <c r="E3" s="84">
        <f t="shared" ref="E3:E21" si="1">C3-D3</f>
        <v>45</v>
      </c>
      <c r="F3" s="33">
        <f t="shared" ref="F3:F21" si="2">E3/D3</f>
        <v>0.40909090909090912</v>
      </c>
      <c r="G3" s="84"/>
      <c r="H3" s="36"/>
      <c r="I3" s="84"/>
      <c r="J3" s="84"/>
      <c r="K3" s="33"/>
      <c r="L3" s="84"/>
    </row>
    <row r="4" spans="1:13">
      <c r="A4" s="83">
        <v>3</v>
      </c>
      <c r="B4" s="45" t="s">
        <v>8</v>
      </c>
      <c r="C4" s="113">
        <v>698</v>
      </c>
      <c r="D4" s="113">
        <v>530</v>
      </c>
      <c r="E4" s="84">
        <f t="shared" si="1"/>
        <v>168</v>
      </c>
      <c r="F4" s="33">
        <f t="shared" si="2"/>
        <v>0.31698113207547168</v>
      </c>
      <c r="G4" s="84"/>
      <c r="H4" s="36"/>
      <c r="I4" s="84"/>
      <c r="J4" s="84"/>
      <c r="K4" s="33"/>
      <c r="L4" s="84"/>
    </row>
    <row r="5" spans="1:13">
      <c r="A5" s="83">
        <v>4</v>
      </c>
      <c r="B5" s="45" t="s">
        <v>270</v>
      </c>
      <c r="C5" s="113">
        <v>387</v>
      </c>
      <c r="D5" s="113">
        <v>297</v>
      </c>
      <c r="E5" s="84">
        <f t="shared" si="1"/>
        <v>90</v>
      </c>
      <c r="F5" s="33">
        <f t="shared" si="2"/>
        <v>0.30303030303030304</v>
      </c>
      <c r="G5" s="84"/>
      <c r="H5" s="36"/>
      <c r="I5" s="84"/>
      <c r="J5" s="84"/>
      <c r="K5" s="33"/>
      <c r="L5" s="84"/>
    </row>
    <row r="6" spans="1:13">
      <c r="A6" s="83">
        <v>5</v>
      </c>
      <c r="B6" s="45" t="s">
        <v>16</v>
      </c>
      <c r="C6" s="113">
        <v>265</v>
      </c>
      <c r="D6" s="113">
        <v>205</v>
      </c>
      <c r="E6" s="84">
        <f t="shared" si="1"/>
        <v>60</v>
      </c>
      <c r="F6" s="33">
        <f t="shared" si="2"/>
        <v>0.29268292682926828</v>
      </c>
      <c r="G6" s="84"/>
      <c r="H6" s="36"/>
      <c r="I6" s="84"/>
      <c r="J6" s="84"/>
      <c r="K6" s="33"/>
      <c r="L6" s="84"/>
    </row>
    <row r="7" spans="1:13">
      <c r="A7" s="83">
        <v>6</v>
      </c>
      <c r="B7" s="45" t="s">
        <v>35</v>
      </c>
      <c r="C7" s="113">
        <v>134</v>
      </c>
      <c r="D7" s="113">
        <v>105</v>
      </c>
      <c r="E7" s="84">
        <f t="shared" si="1"/>
        <v>29</v>
      </c>
      <c r="F7" s="33">
        <f t="shared" si="2"/>
        <v>0.27619047619047621</v>
      </c>
      <c r="G7" s="84"/>
      <c r="H7" s="36"/>
      <c r="I7" s="84"/>
      <c r="J7" s="84"/>
      <c r="K7" s="33"/>
      <c r="L7" s="84"/>
    </row>
    <row r="8" spans="1:13">
      <c r="A8" s="83">
        <v>7</v>
      </c>
      <c r="B8" s="45" t="s">
        <v>126</v>
      </c>
      <c r="C8" s="113">
        <v>250</v>
      </c>
      <c r="D8" s="113">
        <v>198</v>
      </c>
      <c r="E8" s="84">
        <f t="shared" si="1"/>
        <v>52</v>
      </c>
      <c r="F8" s="33">
        <f t="shared" si="2"/>
        <v>0.26262626262626265</v>
      </c>
      <c r="G8" s="84"/>
      <c r="H8" s="36"/>
      <c r="I8" s="84"/>
      <c r="J8" s="84"/>
      <c r="K8" s="33"/>
      <c r="L8" s="84"/>
      <c r="M8" s="13"/>
    </row>
    <row r="9" spans="1:13">
      <c r="A9" s="83">
        <v>8</v>
      </c>
      <c r="B9" s="45" t="s">
        <v>38</v>
      </c>
      <c r="C9" s="113">
        <v>234</v>
      </c>
      <c r="D9" s="113">
        <v>187</v>
      </c>
      <c r="E9" s="84">
        <f t="shared" si="1"/>
        <v>47</v>
      </c>
      <c r="F9" s="33">
        <f t="shared" si="2"/>
        <v>0.25133689839572193</v>
      </c>
      <c r="G9" s="84"/>
      <c r="H9" s="36"/>
      <c r="I9" s="84"/>
      <c r="J9" s="84"/>
      <c r="K9" s="33"/>
      <c r="L9" s="84"/>
    </row>
    <row r="10" spans="1:13">
      <c r="A10" s="83">
        <v>9</v>
      </c>
      <c r="B10" s="45" t="s">
        <v>208</v>
      </c>
      <c r="C10" s="113">
        <v>441</v>
      </c>
      <c r="D10" s="113">
        <v>357</v>
      </c>
      <c r="E10" s="84">
        <f t="shared" si="1"/>
        <v>84</v>
      </c>
      <c r="F10" s="33">
        <f t="shared" si="2"/>
        <v>0.23529411764705882</v>
      </c>
      <c r="G10" s="84"/>
      <c r="H10" s="36"/>
      <c r="I10" s="84"/>
      <c r="J10" s="84"/>
      <c r="K10" s="33"/>
      <c r="L10" s="84"/>
    </row>
    <row r="11" spans="1:13">
      <c r="A11" s="83">
        <v>10</v>
      </c>
      <c r="B11" s="45" t="s">
        <v>74</v>
      </c>
      <c r="C11" s="113">
        <v>231</v>
      </c>
      <c r="D11" s="113">
        <v>188</v>
      </c>
      <c r="E11" s="84">
        <f t="shared" si="1"/>
        <v>43</v>
      </c>
      <c r="F11" s="33">
        <f t="shared" si="2"/>
        <v>0.22872340425531915</v>
      </c>
      <c r="G11" s="84"/>
      <c r="H11" s="36"/>
      <c r="I11" s="84"/>
      <c r="J11" s="84"/>
      <c r="K11" s="33"/>
      <c r="L11" s="84"/>
    </row>
    <row r="12" spans="1:13">
      <c r="A12" s="83">
        <v>11</v>
      </c>
      <c r="B12" s="45" t="s">
        <v>210</v>
      </c>
      <c r="C12" s="113">
        <v>144</v>
      </c>
      <c r="D12" s="113">
        <v>119</v>
      </c>
      <c r="E12" s="84">
        <f t="shared" si="1"/>
        <v>25</v>
      </c>
      <c r="F12" s="33">
        <f t="shared" si="2"/>
        <v>0.21008403361344538</v>
      </c>
      <c r="G12" s="84"/>
      <c r="H12" s="36"/>
      <c r="I12" s="84"/>
      <c r="J12" s="84"/>
      <c r="K12" s="33"/>
      <c r="L12" s="84"/>
    </row>
    <row r="13" spans="1:13">
      <c r="A13" s="83">
        <v>12</v>
      </c>
      <c r="B13" s="45" t="s">
        <v>15</v>
      </c>
      <c r="C13" s="113">
        <v>791</v>
      </c>
      <c r="D13" s="113">
        <v>654</v>
      </c>
      <c r="E13" s="84">
        <f t="shared" si="1"/>
        <v>137</v>
      </c>
      <c r="F13" s="33">
        <f t="shared" si="2"/>
        <v>0.20948012232415902</v>
      </c>
      <c r="G13" s="84"/>
      <c r="H13" s="36"/>
      <c r="I13" s="84"/>
      <c r="J13" s="84"/>
      <c r="K13" s="33"/>
      <c r="L13" s="84"/>
    </row>
    <row r="14" spans="1:13">
      <c r="A14" s="83">
        <v>13</v>
      </c>
      <c r="B14" s="45" t="s">
        <v>19</v>
      </c>
      <c r="C14" s="113">
        <v>376</v>
      </c>
      <c r="D14" s="113">
        <v>315</v>
      </c>
      <c r="E14" s="84">
        <f t="shared" si="1"/>
        <v>61</v>
      </c>
      <c r="F14" s="33">
        <f t="shared" si="2"/>
        <v>0.19365079365079366</v>
      </c>
      <c r="G14" s="84"/>
      <c r="H14" s="36"/>
      <c r="I14" s="84"/>
      <c r="J14" s="84"/>
      <c r="K14" s="33"/>
      <c r="L14" s="84"/>
    </row>
    <row r="15" spans="1:13">
      <c r="A15" s="83">
        <v>14</v>
      </c>
      <c r="B15" s="45" t="s">
        <v>12</v>
      </c>
      <c r="C15" s="113">
        <v>612</v>
      </c>
      <c r="D15" s="113">
        <v>521</v>
      </c>
      <c r="E15" s="84">
        <f t="shared" si="1"/>
        <v>91</v>
      </c>
      <c r="F15" s="33">
        <f t="shared" si="2"/>
        <v>0.1746641074856046</v>
      </c>
      <c r="G15" s="84"/>
      <c r="H15" s="36"/>
      <c r="I15" s="84"/>
      <c r="J15" s="84"/>
      <c r="K15" s="33"/>
      <c r="L15" s="84"/>
    </row>
    <row r="16" spans="1:13">
      <c r="A16" s="83">
        <v>15</v>
      </c>
      <c r="B16" s="45" t="s">
        <v>114</v>
      </c>
      <c r="C16" s="113">
        <v>145</v>
      </c>
      <c r="D16" s="113">
        <v>125</v>
      </c>
      <c r="E16" s="84">
        <f t="shared" si="1"/>
        <v>20</v>
      </c>
      <c r="F16" s="33">
        <f t="shared" si="2"/>
        <v>0.16</v>
      </c>
      <c r="G16" s="84"/>
      <c r="H16" s="36"/>
      <c r="I16" s="84"/>
      <c r="J16" s="84"/>
      <c r="K16" s="33"/>
      <c r="L16" s="84"/>
    </row>
    <row r="17" spans="1:13">
      <c r="A17" s="83">
        <v>16</v>
      </c>
      <c r="B17" s="45" t="s">
        <v>61</v>
      </c>
      <c r="C17" s="113">
        <v>148</v>
      </c>
      <c r="D17" s="113">
        <v>129</v>
      </c>
      <c r="E17" s="84">
        <f>C17-D17</f>
        <v>19</v>
      </c>
      <c r="F17" s="33">
        <f>E17/D17</f>
        <v>0.14728682170542637</v>
      </c>
      <c r="G17" s="84"/>
      <c r="H17" s="36"/>
      <c r="I17" s="84"/>
      <c r="J17" s="84"/>
      <c r="K17" s="33"/>
      <c r="L17" s="84"/>
    </row>
    <row r="18" spans="1:13">
      <c r="A18" s="83">
        <v>17</v>
      </c>
      <c r="B18" s="45" t="s">
        <v>97</v>
      </c>
      <c r="C18" s="113">
        <v>737</v>
      </c>
      <c r="D18" s="113">
        <v>646</v>
      </c>
      <c r="E18" s="84">
        <f t="shared" si="1"/>
        <v>91</v>
      </c>
      <c r="F18" s="33">
        <f t="shared" si="2"/>
        <v>0.14086687306501547</v>
      </c>
      <c r="G18" s="84"/>
      <c r="H18" s="36"/>
      <c r="I18" s="84"/>
      <c r="J18" s="84"/>
      <c r="K18" s="33"/>
      <c r="L18" s="84"/>
    </row>
    <row r="19" spans="1:13">
      <c r="A19" s="83">
        <v>18</v>
      </c>
      <c r="B19" s="45" t="s">
        <v>30</v>
      </c>
      <c r="C19" s="113">
        <v>309</v>
      </c>
      <c r="D19" s="113">
        <v>271</v>
      </c>
      <c r="E19" s="84">
        <f t="shared" si="1"/>
        <v>38</v>
      </c>
      <c r="F19" s="33">
        <f t="shared" si="2"/>
        <v>0.14022140221402213</v>
      </c>
      <c r="G19" s="84"/>
      <c r="H19" s="36"/>
      <c r="I19" s="84"/>
      <c r="J19" s="84"/>
      <c r="K19" s="33"/>
      <c r="L19" s="84"/>
    </row>
    <row r="20" spans="1:13">
      <c r="A20" s="83">
        <v>19</v>
      </c>
      <c r="B20" s="45" t="s">
        <v>194</v>
      </c>
      <c r="C20" s="113">
        <v>115</v>
      </c>
      <c r="D20" s="113">
        <v>101</v>
      </c>
      <c r="E20" s="84">
        <f t="shared" si="1"/>
        <v>14</v>
      </c>
      <c r="F20" s="33">
        <f t="shared" si="2"/>
        <v>0.13861386138613863</v>
      </c>
      <c r="G20" s="84"/>
      <c r="H20" s="36"/>
      <c r="I20" s="84"/>
      <c r="J20" s="84"/>
      <c r="K20" s="33"/>
      <c r="L20" s="84"/>
    </row>
    <row r="21" spans="1:13">
      <c r="A21" s="83">
        <v>20</v>
      </c>
      <c r="B21" s="45" t="s">
        <v>188</v>
      </c>
      <c r="C21" s="113">
        <v>616</v>
      </c>
      <c r="D21" s="113">
        <v>543</v>
      </c>
      <c r="E21" s="84">
        <f t="shared" si="1"/>
        <v>73</v>
      </c>
      <c r="F21" s="33">
        <f t="shared" si="2"/>
        <v>0.13443830570902393</v>
      </c>
      <c r="G21" s="84"/>
      <c r="H21" s="36"/>
      <c r="I21" s="84"/>
      <c r="J21" s="84"/>
      <c r="K21" s="33"/>
      <c r="L21" s="84"/>
    </row>
    <row r="22" spans="1:13">
      <c r="A22" s="83"/>
      <c r="B22" s="13" t="s">
        <v>22</v>
      </c>
      <c r="C22" s="14">
        <f>SUM(C2:C21)</f>
        <v>7001</v>
      </c>
      <c r="D22" s="14">
        <f>SUM(D2:D21)</f>
        <v>5711</v>
      </c>
      <c r="E22" s="85">
        <f t="shared" ref="E22" si="3">C22-D22</f>
        <v>1290</v>
      </c>
      <c r="F22" s="86">
        <f t="shared" si="0"/>
        <v>0.22587988093153563</v>
      </c>
      <c r="L22" s="84"/>
    </row>
    <row r="23" spans="1:13">
      <c r="A23" s="83"/>
      <c r="E23" s="39"/>
      <c r="F23" s="87"/>
      <c r="L23" s="84"/>
    </row>
    <row r="24" spans="1:13" s="13" customFormat="1">
      <c r="A24" s="88" t="s">
        <v>284</v>
      </c>
      <c r="B24" s="89" t="s">
        <v>356</v>
      </c>
      <c r="C24" s="16"/>
      <c r="D24" s="16"/>
      <c r="E24" s="11"/>
      <c r="F24" s="11"/>
      <c r="G24" s="11"/>
      <c r="H24" s="11"/>
      <c r="I24" s="11"/>
      <c r="J24" s="11"/>
      <c r="K24" s="11"/>
      <c r="L24" s="84"/>
      <c r="M24" s="11"/>
    </row>
    <row r="25" spans="1:13" s="13" customFormat="1">
      <c r="C25" s="39"/>
      <c r="D25" s="39"/>
      <c r="E25" s="11"/>
      <c r="F25" s="17"/>
      <c r="G25" s="11"/>
      <c r="H25" s="11"/>
      <c r="I25" s="11"/>
      <c r="J25" s="11"/>
      <c r="K25" s="11"/>
      <c r="L25" s="84"/>
      <c r="M25" s="11"/>
    </row>
    <row r="26" spans="1:13">
      <c r="B26" s="90"/>
      <c r="C26" s="39"/>
      <c r="D26" s="39"/>
      <c r="F26" s="17"/>
      <c r="L26" s="84"/>
    </row>
    <row r="27" spans="1:13">
      <c r="B27" s="90"/>
      <c r="C27" s="39"/>
      <c r="D27" s="39"/>
      <c r="F27" s="17"/>
      <c r="L27" s="84"/>
    </row>
    <row r="28" spans="1:13">
      <c r="B28" s="36"/>
      <c r="C28" s="39"/>
      <c r="D28" s="39"/>
      <c r="E28" s="6"/>
      <c r="F28" s="7"/>
      <c r="L28" s="84"/>
    </row>
    <row r="29" spans="1:13">
      <c r="B29" s="36"/>
      <c r="C29" s="39"/>
      <c r="D29" s="39"/>
      <c r="E29" s="6"/>
      <c r="F29" s="7"/>
      <c r="L29" s="84"/>
    </row>
    <row r="30" spans="1:13">
      <c r="B30" s="36"/>
      <c r="C30" s="39"/>
      <c r="D30" s="39"/>
      <c r="E30" s="6"/>
      <c r="F30" s="7"/>
      <c r="L30" s="84"/>
    </row>
    <row r="31" spans="1:13">
      <c r="B31" s="91"/>
      <c r="C31" s="92"/>
      <c r="D31" s="92"/>
      <c r="E31" s="84"/>
      <c r="F31" s="33"/>
      <c r="L31" s="84"/>
    </row>
    <row r="32" spans="1:13">
      <c r="B32" s="91"/>
      <c r="C32" s="92"/>
      <c r="D32" s="92"/>
      <c r="E32" s="84"/>
      <c r="F32" s="33"/>
      <c r="L32" s="84"/>
    </row>
    <row r="33" spans="2:12">
      <c r="B33" s="91"/>
      <c r="C33" s="92"/>
      <c r="D33" s="92"/>
      <c r="E33" s="84"/>
      <c r="F33" s="33"/>
      <c r="L33" s="84"/>
    </row>
    <row r="34" spans="2:12">
      <c r="B34" s="91"/>
      <c r="C34" s="92"/>
      <c r="D34" s="92"/>
      <c r="E34" s="84"/>
      <c r="F34" s="33"/>
      <c r="L34" s="84"/>
    </row>
    <row r="35" spans="2:12">
      <c r="B35" s="91"/>
      <c r="C35" s="92"/>
      <c r="D35" s="92"/>
      <c r="E35" s="84"/>
      <c r="F35" s="33"/>
      <c r="L35" s="84"/>
    </row>
    <row r="36" spans="2:12">
      <c r="B36" s="91"/>
      <c r="C36" s="92"/>
      <c r="D36" s="92"/>
      <c r="E36" s="84"/>
      <c r="F36" s="33"/>
      <c r="L36" s="84"/>
    </row>
    <row r="37" spans="2:12">
      <c r="B37" s="91"/>
      <c r="C37" s="92"/>
      <c r="D37" s="92"/>
      <c r="E37" s="84"/>
      <c r="F37" s="33"/>
      <c r="L37" s="84"/>
    </row>
    <row r="38" spans="2:12">
      <c r="B38" s="91"/>
      <c r="C38" s="92"/>
      <c r="D38" s="92"/>
      <c r="E38" s="84"/>
      <c r="F38" s="33"/>
      <c r="L38" s="84"/>
    </row>
    <row r="39" spans="2:12">
      <c r="B39" s="91"/>
      <c r="C39" s="92"/>
      <c r="D39" s="92"/>
      <c r="E39" s="84"/>
      <c r="F39" s="33"/>
      <c r="L39" s="84"/>
    </row>
    <row r="40" spans="2:12">
      <c r="B40" s="91"/>
      <c r="C40" s="92"/>
      <c r="D40" s="92"/>
      <c r="E40" s="84"/>
      <c r="F40" s="33"/>
      <c r="L40" s="84"/>
    </row>
    <row r="41" spans="2:12">
      <c r="B41" s="91"/>
      <c r="C41" s="92"/>
      <c r="D41" s="92"/>
      <c r="E41" s="84"/>
      <c r="F41" s="33"/>
    </row>
    <row r="42" spans="2:12">
      <c r="B42" s="91"/>
      <c r="C42" s="92"/>
      <c r="D42" s="92"/>
      <c r="E42" s="84"/>
      <c r="F42" s="33"/>
    </row>
    <row r="43" spans="2:12">
      <c r="B43" s="91"/>
      <c r="C43" s="92"/>
      <c r="D43" s="92"/>
      <c r="E43" s="84"/>
      <c r="F43" s="33"/>
    </row>
    <row r="44" spans="2:12">
      <c r="B44" s="91"/>
      <c r="C44" s="92"/>
      <c r="D44" s="92"/>
      <c r="E44" s="84"/>
      <c r="F44" s="33"/>
    </row>
    <row r="45" spans="2:12">
      <c r="B45" s="91"/>
      <c r="C45" s="92"/>
      <c r="D45" s="92"/>
      <c r="E45" s="84"/>
      <c r="F45" s="33"/>
    </row>
    <row r="46" spans="2:12">
      <c r="B46" s="91"/>
      <c r="C46" s="92"/>
      <c r="D46" s="92"/>
      <c r="E46" s="84"/>
      <c r="F46" s="33"/>
    </row>
    <row r="47" spans="2:12">
      <c r="B47" s="91"/>
      <c r="C47" s="92"/>
      <c r="D47" s="92"/>
      <c r="E47" s="84"/>
      <c r="F47" s="33"/>
    </row>
    <row r="48" spans="2:12">
      <c r="B48" s="91"/>
      <c r="C48" s="92"/>
      <c r="D48" s="92"/>
      <c r="E48" s="84"/>
      <c r="F48" s="33"/>
    </row>
    <row r="49" spans="2:6">
      <c r="B49" s="91"/>
      <c r="C49" s="92"/>
      <c r="D49" s="92"/>
      <c r="E49" s="84"/>
      <c r="F49" s="33"/>
    </row>
    <row r="50" spans="2:6">
      <c r="B50" s="91"/>
      <c r="C50" s="92"/>
      <c r="D50" s="92"/>
      <c r="E50" s="84"/>
      <c r="F50" s="33"/>
    </row>
    <row r="51" spans="2:6">
      <c r="B51" s="91"/>
      <c r="C51" s="92"/>
      <c r="D51" s="92"/>
      <c r="E51" s="92"/>
      <c r="F51" s="33"/>
    </row>
    <row r="52" spans="2:6">
      <c r="B52" s="91"/>
      <c r="C52" s="92"/>
      <c r="D52" s="92"/>
      <c r="E52" s="84"/>
      <c r="F52" s="33"/>
    </row>
    <row r="53" spans="2:6">
      <c r="B53" s="91"/>
      <c r="C53" s="92"/>
      <c r="D53" s="92"/>
      <c r="E53" s="84"/>
      <c r="F53" s="33"/>
    </row>
    <row r="54" spans="2:6">
      <c r="B54" s="91"/>
      <c r="C54" s="92"/>
      <c r="D54" s="92"/>
      <c r="E54" s="84"/>
      <c r="F54" s="33"/>
    </row>
    <row r="55" spans="2:6">
      <c r="B55" s="91"/>
      <c r="C55" s="92"/>
      <c r="D55" s="92"/>
      <c r="E55" s="84"/>
      <c r="F55" s="33"/>
    </row>
    <row r="56" spans="2:6">
      <c r="B56" s="91"/>
      <c r="C56" s="92"/>
      <c r="D56" s="92"/>
      <c r="E56" s="84"/>
      <c r="F56" s="33"/>
    </row>
    <row r="57" spans="2:6">
      <c r="B57" s="91"/>
      <c r="C57" s="92"/>
      <c r="D57" s="92"/>
      <c r="E57" s="84"/>
      <c r="F57" s="33"/>
    </row>
    <row r="58" spans="2:6">
      <c r="B58" s="91"/>
      <c r="C58" s="92"/>
      <c r="D58" s="92"/>
      <c r="E58" s="84"/>
      <c r="F58" s="33"/>
    </row>
    <row r="59" spans="2:6">
      <c r="B59" s="91"/>
      <c r="C59" s="92"/>
      <c r="D59" s="92"/>
      <c r="E59" s="84"/>
      <c r="F59" s="33"/>
    </row>
    <row r="60" spans="2:6">
      <c r="B60" s="91"/>
      <c r="C60" s="92"/>
      <c r="D60" s="92"/>
      <c r="E60" s="84"/>
      <c r="F60" s="33"/>
    </row>
    <row r="61" spans="2:6">
      <c r="B61" s="91"/>
      <c r="C61" s="92"/>
      <c r="D61" s="92"/>
      <c r="E61" s="84"/>
      <c r="F61" s="33"/>
    </row>
    <row r="62" spans="2:6">
      <c r="F62" s="17"/>
    </row>
    <row r="63" spans="2:6">
      <c r="F63" s="17"/>
    </row>
    <row r="64" spans="2:6">
      <c r="F64" s="17"/>
    </row>
    <row r="65" spans="6:6">
      <c r="F65" s="17"/>
    </row>
    <row r="66" spans="6:6">
      <c r="F66" s="17"/>
    </row>
    <row r="67" spans="6:6">
      <c r="F67" s="17"/>
    </row>
    <row r="68" spans="6:6">
      <c r="F68" s="17"/>
    </row>
    <row r="69" spans="6:6">
      <c r="F69" s="17"/>
    </row>
    <row r="70" spans="6:6">
      <c r="F70" s="17"/>
    </row>
    <row r="71" spans="6:6">
      <c r="F71" s="17"/>
    </row>
    <row r="72" spans="6:6">
      <c r="F72" s="17"/>
    </row>
    <row r="73" spans="6:6">
      <c r="F73" s="17"/>
    </row>
    <row r="74" spans="6:6">
      <c r="F74" s="17"/>
    </row>
    <row r="75" spans="6:6">
      <c r="F75" s="17"/>
    </row>
    <row r="76" spans="6:6">
      <c r="F76" s="17"/>
    </row>
    <row r="77" spans="6:6">
      <c r="F77" s="17"/>
    </row>
    <row r="78" spans="6:6">
      <c r="F78" s="17"/>
    </row>
    <row r="79" spans="6:6">
      <c r="F79" s="17"/>
    </row>
    <row r="80" spans="6:6">
      <c r="F80" s="17"/>
    </row>
    <row r="81" spans="6:6">
      <c r="F81" s="17"/>
    </row>
    <row r="82" spans="6:6">
      <c r="F82" s="17"/>
    </row>
    <row r="83" spans="6:6">
      <c r="F83" s="17"/>
    </row>
    <row r="84" spans="6:6">
      <c r="F84" s="17"/>
    </row>
    <row r="85" spans="6:6">
      <c r="F85" s="17"/>
    </row>
    <row r="86" spans="6:6">
      <c r="F86" s="17"/>
    </row>
    <row r="87" spans="6:6">
      <c r="F87" s="17"/>
    </row>
    <row r="88" spans="6:6">
      <c r="F88" s="17"/>
    </row>
    <row r="89" spans="6:6">
      <c r="F89" s="17"/>
    </row>
    <row r="90" spans="6:6">
      <c r="F90" s="17"/>
    </row>
    <row r="91" spans="6:6">
      <c r="F91" s="17"/>
    </row>
    <row r="92" spans="6:6">
      <c r="F92" s="17"/>
    </row>
    <row r="93" spans="6:6">
      <c r="F93" s="17"/>
    </row>
    <row r="94" spans="6:6">
      <c r="F94" s="17"/>
    </row>
    <row r="95" spans="6:6">
      <c r="F95" s="17"/>
    </row>
    <row r="96" spans="6:6">
      <c r="F96" s="17"/>
    </row>
    <row r="97" spans="6:6">
      <c r="F97" s="17"/>
    </row>
    <row r="98" spans="6:6">
      <c r="F98" s="17"/>
    </row>
    <row r="99" spans="6:6">
      <c r="F99" s="17"/>
    </row>
    <row r="100" spans="6:6">
      <c r="F100" s="17"/>
    </row>
    <row r="101" spans="6:6">
      <c r="F101" s="17"/>
    </row>
    <row r="102" spans="6:6">
      <c r="F102" s="17"/>
    </row>
    <row r="103" spans="6:6">
      <c r="F103" s="17"/>
    </row>
    <row r="104" spans="6:6">
      <c r="F104" s="17"/>
    </row>
    <row r="105" spans="6:6">
      <c r="F105" s="17"/>
    </row>
    <row r="106" spans="6:6">
      <c r="F106" s="17"/>
    </row>
    <row r="107" spans="6:6">
      <c r="F107" s="17"/>
    </row>
    <row r="108" spans="6:6">
      <c r="F108" s="17"/>
    </row>
    <row r="109" spans="6:6">
      <c r="F109" s="17"/>
    </row>
    <row r="110" spans="6:6">
      <c r="F110" s="17"/>
    </row>
    <row r="111" spans="6:6">
      <c r="F111" s="17"/>
    </row>
    <row r="112" spans="6:6">
      <c r="F112" s="17"/>
    </row>
    <row r="113" spans="6:6">
      <c r="F113" s="17"/>
    </row>
    <row r="114" spans="6:6">
      <c r="F114" s="17"/>
    </row>
    <row r="115" spans="6:6">
      <c r="F115" s="17"/>
    </row>
    <row r="116" spans="6:6">
      <c r="F116" s="17"/>
    </row>
    <row r="117" spans="6:6">
      <c r="F117" s="17"/>
    </row>
    <row r="118" spans="6:6">
      <c r="F118" s="17"/>
    </row>
    <row r="119" spans="6:6">
      <c r="F119" s="17"/>
    </row>
    <row r="120" spans="6:6">
      <c r="F120" s="17"/>
    </row>
    <row r="121" spans="6:6">
      <c r="F121" s="17"/>
    </row>
    <row r="122" spans="6:6">
      <c r="F122" s="17"/>
    </row>
    <row r="123" spans="6:6">
      <c r="F123" s="17"/>
    </row>
    <row r="124" spans="6:6">
      <c r="F124" s="17"/>
    </row>
    <row r="125" spans="6:6">
      <c r="F125" s="17"/>
    </row>
    <row r="126" spans="6:6">
      <c r="F126" s="17"/>
    </row>
    <row r="127" spans="6:6">
      <c r="F127" s="17"/>
    </row>
    <row r="128" spans="6:6">
      <c r="F128" s="17"/>
    </row>
    <row r="129" spans="6:6">
      <c r="F129" s="17"/>
    </row>
    <row r="130" spans="6:6">
      <c r="F130" s="17"/>
    </row>
    <row r="131" spans="6:6">
      <c r="F131" s="17"/>
    </row>
    <row r="132" spans="6:6">
      <c r="F132" s="17"/>
    </row>
  </sheetData>
  <pageMargins left="0.74803149606299213" right="0.15748031496062992" top="1.1023622047244095" bottom="0.98425196850393704" header="0.51181102362204722" footer="0.51181102362204722"/>
  <pageSetup paperSize="9" orientation="portrait" r:id="rId1"/>
  <headerFooter alignWithMargins="0">
    <oddHeader>&amp;L&amp;"-,Fet"SVENSKA KENNELKLUBBEN
    REGISTRERING 2015&amp;C&amp;"-,Fet"&amp;12&amp;A *&amp;R&amp;"-,Fet"SKK   2016-01-07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M144"/>
  <sheetViews>
    <sheetView workbookViewId="0">
      <selection activeCell="C20" sqref="C20"/>
    </sheetView>
  </sheetViews>
  <sheetFormatPr defaultColWidth="9.75" defaultRowHeight="15"/>
  <cols>
    <col min="1" max="1" width="8" style="57" customWidth="1"/>
    <col min="2" max="2" width="35.5" style="62" bestFit="1" customWidth="1"/>
    <col min="3" max="3" width="12.875" style="62" customWidth="1"/>
    <col min="4" max="4" width="10.375" style="57" customWidth="1"/>
    <col min="5" max="5" width="10.625" style="57" customWidth="1"/>
    <col min="6" max="6" width="11.375" style="57" customWidth="1"/>
    <col min="7" max="16384" width="9.75" style="57"/>
  </cols>
  <sheetData>
    <row r="1" spans="1:13">
      <c r="A1" s="93"/>
      <c r="B1" s="94" t="s">
        <v>3</v>
      </c>
      <c r="C1" s="95" t="s">
        <v>355</v>
      </c>
      <c r="D1" s="95" t="s">
        <v>339</v>
      </c>
      <c r="E1" s="56" t="s">
        <v>1</v>
      </c>
      <c r="F1" s="56" t="s">
        <v>2</v>
      </c>
    </row>
    <row r="2" spans="1:13">
      <c r="A2" s="96">
        <v>1</v>
      </c>
      <c r="B2" s="45" t="s">
        <v>227</v>
      </c>
      <c r="C2" s="113">
        <v>72</v>
      </c>
      <c r="D2" s="113">
        <v>186</v>
      </c>
      <c r="E2" s="97">
        <f t="shared" ref="E2:E21" si="0">C2-D2</f>
        <v>-114</v>
      </c>
      <c r="F2" s="58">
        <f t="shared" ref="F2:F21" si="1">E2/D2</f>
        <v>-0.61290322580645162</v>
      </c>
      <c r="G2" s="59"/>
      <c r="H2" s="97"/>
      <c r="I2" s="97"/>
      <c r="J2" s="97"/>
      <c r="K2" s="97"/>
      <c r="L2" s="58"/>
      <c r="M2" s="97"/>
    </row>
    <row r="3" spans="1:13">
      <c r="A3" s="96">
        <v>2</v>
      </c>
      <c r="B3" s="45" t="s">
        <v>89</v>
      </c>
      <c r="C3" s="113">
        <v>118</v>
      </c>
      <c r="D3" s="113">
        <v>191</v>
      </c>
      <c r="E3" s="97">
        <f t="shared" si="0"/>
        <v>-73</v>
      </c>
      <c r="F3" s="58">
        <f t="shared" si="1"/>
        <v>-0.38219895287958117</v>
      </c>
      <c r="G3" s="59"/>
      <c r="H3" s="97"/>
      <c r="I3" s="97"/>
      <c r="J3" s="97"/>
      <c r="K3" s="97"/>
      <c r="L3" s="58"/>
      <c r="M3" s="97"/>
    </row>
    <row r="4" spans="1:13">
      <c r="A4" s="96">
        <v>3</v>
      </c>
      <c r="B4" s="45" t="s">
        <v>24</v>
      </c>
      <c r="C4" s="113">
        <v>169</v>
      </c>
      <c r="D4" s="113">
        <v>270</v>
      </c>
      <c r="E4" s="97">
        <f t="shared" si="0"/>
        <v>-101</v>
      </c>
      <c r="F4" s="58">
        <f t="shared" si="1"/>
        <v>-0.37407407407407406</v>
      </c>
      <c r="G4" s="59"/>
      <c r="H4" s="97"/>
      <c r="I4" s="97"/>
      <c r="J4" s="97"/>
      <c r="K4" s="97"/>
      <c r="L4" s="58"/>
      <c r="M4" s="97"/>
    </row>
    <row r="5" spans="1:13">
      <c r="A5" s="96">
        <v>4</v>
      </c>
      <c r="B5" s="45" t="s">
        <v>176</v>
      </c>
      <c r="C5" s="113">
        <v>104</v>
      </c>
      <c r="D5" s="113">
        <v>166</v>
      </c>
      <c r="E5" s="97">
        <f t="shared" si="0"/>
        <v>-62</v>
      </c>
      <c r="F5" s="58">
        <f t="shared" si="1"/>
        <v>-0.37349397590361444</v>
      </c>
      <c r="G5" s="59"/>
      <c r="H5" s="97"/>
      <c r="I5" s="97"/>
      <c r="J5" s="97"/>
      <c r="K5" s="97"/>
      <c r="L5" s="58"/>
      <c r="M5" s="97"/>
    </row>
    <row r="6" spans="1:13">
      <c r="A6" s="96">
        <v>5</v>
      </c>
      <c r="B6" s="45" t="s">
        <v>41</v>
      </c>
      <c r="C6" s="113">
        <v>158</v>
      </c>
      <c r="D6" s="113">
        <v>252</v>
      </c>
      <c r="E6" s="97">
        <f t="shared" si="0"/>
        <v>-94</v>
      </c>
      <c r="F6" s="58">
        <f t="shared" si="1"/>
        <v>-0.37301587301587302</v>
      </c>
      <c r="G6" s="59"/>
      <c r="H6" s="97"/>
      <c r="I6" s="97"/>
      <c r="J6" s="97"/>
      <c r="K6" s="97"/>
      <c r="L6" s="58"/>
      <c r="M6" s="97"/>
    </row>
    <row r="7" spans="1:13">
      <c r="A7" s="96">
        <v>6</v>
      </c>
      <c r="B7" s="45" t="s">
        <v>111</v>
      </c>
      <c r="C7" s="113">
        <v>66</v>
      </c>
      <c r="D7" s="113">
        <v>103</v>
      </c>
      <c r="E7" s="97">
        <f t="shared" si="0"/>
        <v>-37</v>
      </c>
      <c r="F7" s="58">
        <f t="shared" si="1"/>
        <v>-0.35922330097087379</v>
      </c>
      <c r="G7" s="59"/>
      <c r="H7" s="97"/>
      <c r="I7" s="97"/>
      <c r="J7" s="97"/>
      <c r="K7" s="97"/>
      <c r="L7" s="58"/>
      <c r="M7" s="97"/>
    </row>
    <row r="8" spans="1:13">
      <c r="A8" s="96">
        <v>7</v>
      </c>
      <c r="B8" s="45" t="s">
        <v>18</v>
      </c>
      <c r="C8" s="113">
        <v>578</v>
      </c>
      <c r="D8" s="113">
        <v>866</v>
      </c>
      <c r="E8" s="97">
        <f t="shared" si="0"/>
        <v>-288</v>
      </c>
      <c r="F8" s="58">
        <f t="shared" si="1"/>
        <v>-0.33256351039260967</v>
      </c>
      <c r="G8" s="59"/>
      <c r="H8" s="97"/>
      <c r="I8" s="97"/>
      <c r="J8" s="97"/>
      <c r="K8" s="97"/>
      <c r="L8" s="58"/>
      <c r="M8" s="97"/>
    </row>
    <row r="9" spans="1:13">
      <c r="A9" s="96">
        <v>8</v>
      </c>
      <c r="B9" s="45" t="s">
        <v>17</v>
      </c>
      <c r="C9" s="113">
        <v>173</v>
      </c>
      <c r="D9" s="113">
        <v>254</v>
      </c>
      <c r="E9" s="97">
        <f t="shared" si="0"/>
        <v>-81</v>
      </c>
      <c r="F9" s="58">
        <f t="shared" si="1"/>
        <v>-0.31889763779527558</v>
      </c>
      <c r="G9" s="59"/>
      <c r="H9" s="97"/>
      <c r="I9" s="97"/>
      <c r="J9" s="97"/>
      <c r="K9" s="97"/>
      <c r="L9" s="58"/>
      <c r="M9" s="97"/>
    </row>
    <row r="10" spans="1:13">
      <c r="A10" s="96">
        <v>9</v>
      </c>
      <c r="B10" s="45" t="s">
        <v>62</v>
      </c>
      <c r="C10" s="113">
        <v>82</v>
      </c>
      <c r="D10" s="113">
        <v>120</v>
      </c>
      <c r="E10" s="97">
        <f t="shared" si="0"/>
        <v>-38</v>
      </c>
      <c r="F10" s="58">
        <f t="shared" si="1"/>
        <v>-0.31666666666666665</v>
      </c>
      <c r="G10" s="59"/>
      <c r="H10" s="97"/>
      <c r="I10" s="97"/>
      <c r="J10" s="97"/>
      <c r="K10" s="97"/>
      <c r="L10" s="58"/>
      <c r="M10" s="97"/>
    </row>
    <row r="11" spans="1:13">
      <c r="A11" s="96">
        <v>10</v>
      </c>
      <c r="B11" s="45" t="s">
        <v>220</v>
      </c>
      <c r="C11" s="113">
        <v>71</v>
      </c>
      <c r="D11" s="113">
        <v>100</v>
      </c>
      <c r="E11" s="97">
        <f t="shared" si="0"/>
        <v>-29</v>
      </c>
      <c r="F11" s="58">
        <f t="shared" si="1"/>
        <v>-0.28999999999999998</v>
      </c>
      <c r="G11" s="59"/>
      <c r="H11" s="97"/>
      <c r="I11" s="97"/>
      <c r="J11" s="97"/>
      <c r="K11" s="97"/>
      <c r="L11" s="58"/>
      <c r="M11" s="97"/>
    </row>
    <row r="12" spans="1:13">
      <c r="A12" s="96">
        <v>11</v>
      </c>
      <c r="B12" s="45" t="s">
        <v>225</v>
      </c>
      <c r="C12" s="113">
        <v>493</v>
      </c>
      <c r="D12" s="113">
        <v>682</v>
      </c>
      <c r="E12" s="97">
        <f t="shared" si="0"/>
        <v>-189</v>
      </c>
      <c r="F12" s="58">
        <f t="shared" si="1"/>
        <v>-0.27712609970674484</v>
      </c>
      <c r="G12" s="59"/>
      <c r="H12" s="97"/>
      <c r="I12" s="97"/>
      <c r="J12" s="97"/>
      <c r="K12" s="97"/>
      <c r="L12" s="58"/>
      <c r="M12" s="97"/>
    </row>
    <row r="13" spans="1:13">
      <c r="A13" s="96">
        <v>12</v>
      </c>
      <c r="B13" s="45" t="s">
        <v>178</v>
      </c>
      <c r="C13" s="113">
        <v>190</v>
      </c>
      <c r="D13" s="113">
        <v>261</v>
      </c>
      <c r="E13" s="97">
        <f t="shared" si="0"/>
        <v>-71</v>
      </c>
      <c r="F13" s="58">
        <f t="shared" si="1"/>
        <v>-0.27203065134099619</v>
      </c>
      <c r="G13" s="59"/>
      <c r="H13" s="97"/>
      <c r="I13" s="97"/>
      <c r="J13" s="97"/>
      <c r="K13" s="97"/>
      <c r="L13" s="58"/>
      <c r="M13" s="97"/>
    </row>
    <row r="14" spans="1:13">
      <c r="A14" s="96">
        <v>13</v>
      </c>
      <c r="B14" s="45" t="s">
        <v>203</v>
      </c>
      <c r="C14" s="113">
        <v>190</v>
      </c>
      <c r="D14" s="113">
        <v>259</v>
      </c>
      <c r="E14" s="97">
        <f t="shared" si="0"/>
        <v>-69</v>
      </c>
      <c r="F14" s="58">
        <f t="shared" si="1"/>
        <v>-0.26640926640926643</v>
      </c>
      <c r="G14" s="59"/>
      <c r="H14" s="97"/>
      <c r="I14" s="97"/>
      <c r="J14" s="97"/>
      <c r="K14" s="97"/>
      <c r="L14" s="58"/>
      <c r="M14" s="97"/>
    </row>
    <row r="15" spans="1:13">
      <c r="A15" s="96">
        <v>14</v>
      </c>
      <c r="B15" s="45" t="s">
        <v>221</v>
      </c>
      <c r="C15" s="113">
        <v>91</v>
      </c>
      <c r="D15" s="113">
        <v>124</v>
      </c>
      <c r="E15" s="97">
        <f t="shared" si="0"/>
        <v>-33</v>
      </c>
      <c r="F15" s="58">
        <f t="shared" si="1"/>
        <v>-0.2661290322580645</v>
      </c>
      <c r="G15" s="59"/>
      <c r="H15" s="97"/>
      <c r="I15" s="97"/>
      <c r="J15" s="97"/>
      <c r="K15" s="97"/>
      <c r="L15" s="58"/>
      <c r="M15" s="97"/>
    </row>
    <row r="16" spans="1:13">
      <c r="A16" s="96">
        <v>15</v>
      </c>
      <c r="B16" s="45" t="s">
        <v>191</v>
      </c>
      <c r="C16" s="113">
        <v>85</v>
      </c>
      <c r="D16" s="113">
        <v>115</v>
      </c>
      <c r="E16" s="97">
        <f t="shared" si="0"/>
        <v>-30</v>
      </c>
      <c r="F16" s="58">
        <f t="shared" si="1"/>
        <v>-0.2608695652173913</v>
      </c>
      <c r="G16" s="59"/>
      <c r="H16" s="97"/>
      <c r="I16" s="97"/>
      <c r="J16" s="97"/>
      <c r="K16" s="97"/>
      <c r="L16" s="58"/>
      <c r="M16" s="97"/>
    </row>
    <row r="17" spans="1:13">
      <c r="A17" s="96">
        <v>16</v>
      </c>
      <c r="B17" s="45" t="s">
        <v>186</v>
      </c>
      <c r="C17" s="113">
        <v>100</v>
      </c>
      <c r="D17" s="113">
        <v>135</v>
      </c>
      <c r="E17" s="97">
        <f t="shared" si="0"/>
        <v>-35</v>
      </c>
      <c r="F17" s="58">
        <f t="shared" si="1"/>
        <v>-0.25925925925925924</v>
      </c>
      <c r="G17" s="59"/>
      <c r="H17" s="97"/>
      <c r="I17" s="97"/>
      <c r="J17" s="97"/>
      <c r="K17" s="97"/>
      <c r="L17" s="58"/>
      <c r="M17" s="97"/>
    </row>
    <row r="18" spans="1:13">
      <c r="A18" s="96">
        <v>17</v>
      </c>
      <c r="B18" s="45" t="s">
        <v>215</v>
      </c>
      <c r="C18" s="113">
        <v>125</v>
      </c>
      <c r="D18" s="113">
        <v>167</v>
      </c>
      <c r="E18" s="97">
        <f t="shared" si="0"/>
        <v>-42</v>
      </c>
      <c r="F18" s="58">
        <f t="shared" si="1"/>
        <v>-0.25149700598802394</v>
      </c>
      <c r="G18" s="59"/>
      <c r="H18" s="97"/>
      <c r="I18" s="97"/>
      <c r="J18" s="97"/>
      <c r="K18" s="97"/>
      <c r="L18" s="58"/>
      <c r="M18" s="97"/>
    </row>
    <row r="19" spans="1:13">
      <c r="A19" s="96">
        <v>18</v>
      </c>
      <c r="B19" s="45" t="s">
        <v>174</v>
      </c>
      <c r="C19" s="113">
        <v>147</v>
      </c>
      <c r="D19" s="113">
        <v>195</v>
      </c>
      <c r="E19" s="97">
        <f t="shared" si="0"/>
        <v>-48</v>
      </c>
      <c r="F19" s="58">
        <f t="shared" si="1"/>
        <v>-0.24615384615384617</v>
      </c>
      <c r="G19" s="59"/>
      <c r="H19" s="97"/>
      <c r="I19" s="97"/>
      <c r="J19" s="97"/>
      <c r="K19" s="97"/>
      <c r="L19" s="58"/>
      <c r="M19" s="97"/>
    </row>
    <row r="20" spans="1:13">
      <c r="A20" s="96">
        <v>19</v>
      </c>
      <c r="B20" s="45" t="s">
        <v>20</v>
      </c>
      <c r="C20" s="113">
        <v>428</v>
      </c>
      <c r="D20" s="113">
        <v>563</v>
      </c>
      <c r="E20" s="97">
        <f t="shared" si="0"/>
        <v>-135</v>
      </c>
      <c r="F20" s="58">
        <f t="shared" si="1"/>
        <v>-0.23978685612788633</v>
      </c>
      <c r="G20" s="59"/>
      <c r="H20" s="97"/>
      <c r="I20" s="97"/>
      <c r="J20" s="97"/>
      <c r="K20" s="97"/>
      <c r="L20" s="58"/>
      <c r="M20" s="97"/>
    </row>
    <row r="21" spans="1:13">
      <c r="A21" s="96">
        <v>20</v>
      </c>
      <c r="B21" s="45" t="s">
        <v>190</v>
      </c>
      <c r="C21" s="113">
        <v>81</v>
      </c>
      <c r="D21" s="113">
        <v>105</v>
      </c>
      <c r="E21" s="97">
        <f t="shared" si="0"/>
        <v>-24</v>
      </c>
      <c r="F21" s="58">
        <f t="shared" si="1"/>
        <v>-0.22857142857142856</v>
      </c>
      <c r="G21" s="59"/>
      <c r="H21" s="97"/>
      <c r="I21" s="97"/>
      <c r="J21" s="97"/>
      <c r="K21" s="97"/>
      <c r="L21" s="58"/>
      <c r="M21" s="97"/>
    </row>
    <row r="22" spans="1:13">
      <c r="A22" s="98" t="s">
        <v>22</v>
      </c>
      <c r="B22" s="60"/>
      <c r="C22" s="98">
        <f>SUM(C2:C21)</f>
        <v>3521</v>
      </c>
      <c r="D22" s="98">
        <f>SUM(D2:D21)</f>
        <v>5114</v>
      </c>
      <c r="E22" s="98">
        <f>SUM(E2:E21)</f>
        <v>-1593</v>
      </c>
      <c r="F22" s="99">
        <f t="shared" ref="F22" si="2">E22/D22</f>
        <v>-0.31149784904184591</v>
      </c>
      <c r="G22" s="59"/>
    </row>
    <row r="23" spans="1:13">
      <c r="A23" s="100"/>
      <c r="B23" s="98"/>
      <c r="C23" s="101"/>
      <c r="D23" s="92"/>
      <c r="E23" s="102"/>
      <c r="G23" s="59"/>
    </row>
    <row r="24" spans="1:13">
      <c r="A24" s="103" t="s">
        <v>284</v>
      </c>
      <c r="B24" s="104" t="s">
        <v>356</v>
      </c>
      <c r="C24" s="101"/>
      <c r="D24" s="92"/>
      <c r="E24" s="102"/>
      <c r="G24" s="59"/>
    </row>
    <row r="25" spans="1:13">
      <c r="A25" s="105"/>
      <c r="B25" s="106"/>
      <c r="C25" s="92"/>
      <c r="D25" s="92"/>
      <c r="E25" s="61"/>
      <c r="G25" s="59"/>
    </row>
    <row r="26" spans="1:13">
      <c r="A26" s="105"/>
      <c r="B26" s="106"/>
      <c r="C26" s="92"/>
      <c r="D26" s="92"/>
      <c r="E26" s="61"/>
      <c r="G26" s="59"/>
    </row>
    <row r="27" spans="1:13">
      <c r="A27" s="105"/>
      <c r="B27" s="106"/>
      <c r="C27" s="92"/>
      <c r="D27" s="92"/>
      <c r="E27" s="61"/>
      <c r="G27" s="59"/>
    </row>
    <row r="28" spans="1:13">
      <c r="A28" s="107"/>
      <c r="B28" s="91"/>
      <c r="C28" s="92"/>
      <c r="D28" s="92"/>
      <c r="E28" s="97"/>
      <c r="F28" s="58"/>
      <c r="G28" s="108"/>
    </row>
    <row r="29" spans="1:13">
      <c r="A29" s="107"/>
      <c r="B29" s="91"/>
      <c r="C29" s="92"/>
      <c r="D29" s="92"/>
      <c r="E29" s="97"/>
      <c r="F29" s="58"/>
      <c r="G29" s="108"/>
    </row>
    <row r="30" spans="1:13">
      <c r="A30" s="107"/>
      <c r="B30" s="91"/>
      <c r="C30" s="92"/>
      <c r="D30" s="92"/>
      <c r="E30" s="97"/>
      <c r="F30" s="58"/>
      <c r="G30" s="108"/>
    </row>
    <row r="31" spans="1:13">
      <c r="A31" s="107"/>
      <c r="B31" s="91"/>
      <c r="C31" s="92"/>
      <c r="D31" s="92"/>
      <c r="E31" s="97"/>
      <c r="F31" s="58"/>
      <c r="G31" s="108"/>
    </row>
    <row r="32" spans="1:13">
      <c r="A32" s="107"/>
      <c r="B32" s="91"/>
      <c r="C32" s="92"/>
      <c r="D32" s="92"/>
      <c r="E32" s="97"/>
      <c r="F32" s="58"/>
      <c r="G32" s="108"/>
    </row>
    <row r="33" spans="1:7">
      <c r="A33" s="107"/>
      <c r="B33" s="91"/>
      <c r="C33" s="92"/>
      <c r="D33" s="92"/>
      <c r="E33" s="97"/>
      <c r="F33" s="58"/>
      <c r="G33" s="108"/>
    </row>
    <row r="34" spans="1:7">
      <c r="A34" s="107"/>
      <c r="B34" s="91"/>
      <c r="C34" s="92"/>
      <c r="D34" s="92"/>
      <c r="E34" s="97"/>
      <c r="F34" s="58"/>
      <c r="G34" s="108"/>
    </row>
    <row r="35" spans="1:7">
      <c r="A35" s="107"/>
      <c r="B35" s="91"/>
      <c r="C35" s="92"/>
      <c r="D35" s="92"/>
      <c r="E35" s="97"/>
      <c r="F35" s="58"/>
      <c r="G35" s="108"/>
    </row>
    <row r="36" spans="1:7">
      <c r="A36" s="107"/>
      <c r="B36" s="91"/>
      <c r="C36" s="92"/>
      <c r="D36" s="92"/>
      <c r="E36" s="97"/>
      <c r="F36" s="58"/>
      <c r="G36" s="108"/>
    </row>
    <row r="37" spans="1:7">
      <c r="A37" s="107"/>
      <c r="B37" s="91"/>
      <c r="C37" s="92"/>
      <c r="D37" s="92"/>
      <c r="E37" s="97"/>
      <c r="F37" s="58"/>
      <c r="G37" s="108"/>
    </row>
    <row r="38" spans="1:7">
      <c r="B38" s="91"/>
      <c r="C38" s="92"/>
      <c r="D38" s="92"/>
      <c r="E38" s="61"/>
    </row>
    <row r="39" spans="1:7">
      <c r="B39" s="91"/>
      <c r="C39" s="92"/>
      <c r="D39" s="92"/>
      <c r="E39" s="61"/>
    </row>
    <row r="40" spans="1:7">
      <c r="B40" s="91"/>
      <c r="C40" s="92"/>
      <c r="D40" s="92"/>
      <c r="E40" s="61"/>
    </row>
    <row r="41" spans="1:7">
      <c r="B41" s="91"/>
      <c r="C41" s="92"/>
      <c r="D41" s="92"/>
      <c r="E41" s="61"/>
    </row>
    <row r="42" spans="1:7">
      <c r="B42" s="91"/>
      <c r="C42" s="92"/>
      <c r="D42" s="92"/>
      <c r="E42" s="61"/>
    </row>
    <row r="43" spans="1:7">
      <c r="B43" s="91"/>
      <c r="C43" s="92"/>
      <c r="D43" s="92"/>
      <c r="E43" s="61"/>
    </row>
    <row r="44" spans="1:7">
      <c r="B44" s="91"/>
      <c r="C44" s="92"/>
      <c r="D44" s="92"/>
      <c r="E44" s="61"/>
    </row>
    <row r="45" spans="1:7">
      <c r="E45" s="61"/>
    </row>
    <row r="46" spans="1:7">
      <c r="E46" s="61"/>
    </row>
    <row r="47" spans="1:7">
      <c r="E47" s="61"/>
    </row>
    <row r="48" spans="1:7">
      <c r="E48" s="61"/>
    </row>
    <row r="49" spans="5:5">
      <c r="E49" s="61"/>
    </row>
    <row r="50" spans="5:5">
      <c r="E50" s="61"/>
    </row>
    <row r="51" spans="5:5">
      <c r="E51" s="61"/>
    </row>
    <row r="52" spans="5:5">
      <c r="E52" s="61"/>
    </row>
    <row r="53" spans="5:5">
      <c r="E53" s="61"/>
    </row>
    <row r="54" spans="5:5">
      <c r="E54" s="61"/>
    </row>
    <row r="55" spans="5:5">
      <c r="E55" s="61"/>
    </row>
    <row r="56" spans="5:5">
      <c r="E56" s="61"/>
    </row>
    <row r="57" spans="5:5">
      <c r="E57" s="61"/>
    </row>
    <row r="58" spans="5:5">
      <c r="E58" s="61"/>
    </row>
    <row r="59" spans="5:5">
      <c r="E59" s="61"/>
    </row>
    <row r="60" spans="5:5">
      <c r="E60" s="61"/>
    </row>
    <row r="61" spans="5:5">
      <c r="E61" s="61"/>
    </row>
    <row r="62" spans="5:5">
      <c r="E62" s="61"/>
    </row>
    <row r="63" spans="5:5">
      <c r="E63" s="61"/>
    </row>
    <row r="64" spans="5:5">
      <c r="E64" s="61"/>
    </row>
    <row r="65" spans="5:5">
      <c r="E65" s="61"/>
    </row>
    <row r="66" spans="5:5">
      <c r="E66" s="61"/>
    </row>
    <row r="67" spans="5:5">
      <c r="E67" s="61"/>
    </row>
    <row r="68" spans="5:5">
      <c r="E68" s="61"/>
    </row>
    <row r="69" spans="5:5">
      <c r="E69" s="61"/>
    </row>
    <row r="70" spans="5:5">
      <c r="E70" s="61"/>
    </row>
    <row r="71" spans="5:5">
      <c r="E71" s="61"/>
    </row>
    <row r="72" spans="5:5">
      <c r="E72" s="61"/>
    </row>
    <row r="73" spans="5:5">
      <c r="E73" s="61"/>
    </row>
    <row r="74" spans="5:5">
      <c r="E74" s="61"/>
    </row>
    <row r="75" spans="5:5">
      <c r="E75" s="61"/>
    </row>
    <row r="76" spans="5:5">
      <c r="E76" s="61"/>
    </row>
    <row r="77" spans="5:5">
      <c r="E77" s="61"/>
    </row>
    <row r="78" spans="5:5">
      <c r="E78" s="61"/>
    </row>
    <row r="79" spans="5:5">
      <c r="E79" s="61"/>
    </row>
    <row r="80" spans="5:5">
      <c r="E80" s="61"/>
    </row>
    <row r="81" spans="5:5">
      <c r="E81" s="61"/>
    </row>
    <row r="82" spans="5:5">
      <c r="E82" s="61"/>
    </row>
    <row r="83" spans="5:5">
      <c r="E83" s="61"/>
    </row>
    <row r="84" spans="5:5">
      <c r="E84" s="61"/>
    </row>
    <row r="85" spans="5:5">
      <c r="E85" s="61"/>
    </row>
    <row r="86" spans="5:5">
      <c r="E86" s="61"/>
    </row>
    <row r="87" spans="5:5">
      <c r="E87" s="61"/>
    </row>
    <row r="88" spans="5:5">
      <c r="E88" s="61"/>
    </row>
    <row r="89" spans="5:5">
      <c r="E89" s="61"/>
    </row>
    <row r="90" spans="5:5">
      <c r="E90" s="61"/>
    </row>
    <row r="91" spans="5:5">
      <c r="E91" s="61"/>
    </row>
    <row r="92" spans="5:5">
      <c r="E92" s="61"/>
    </row>
    <row r="93" spans="5:5">
      <c r="E93" s="61"/>
    </row>
    <row r="94" spans="5:5">
      <c r="E94" s="61"/>
    </row>
    <row r="95" spans="5:5">
      <c r="E95" s="61"/>
    </row>
    <row r="96" spans="5:5">
      <c r="E96" s="61"/>
    </row>
    <row r="97" spans="5:5">
      <c r="E97" s="61"/>
    </row>
    <row r="98" spans="5:5">
      <c r="E98" s="61"/>
    </row>
    <row r="99" spans="5:5">
      <c r="E99" s="61"/>
    </row>
    <row r="100" spans="5:5">
      <c r="E100" s="61"/>
    </row>
    <row r="101" spans="5:5">
      <c r="E101" s="61"/>
    </row>
    <row r="102" spans="5:5">
      <c r="E102" s="61"/>
    </row>
    <row r="103" spans="5:5">
      <c r="E103" s="61"/>
    </row>
    <row r="104" spans="5:5">
      <c r="E104" s="61"/>
    </row>
    <row r="105" spans="5:5">
      <c r="E105" s="61"/>
    </row>
    <row r="106" spans="5:5">
      <c r="E106" s="61"/>
    </row>
    <row r="107" spans="5:5">
      <c r="E107" s="61"/>
    </row>
    <row r="108" spans="5:5">
      <c r="E108" s="61"/>
    </row>
    <row r="109" spans="5:5">
      <c r="E109" s="61"/>
    </row>
    <row r="110" spans="5:5">
      <c r="E110" s="61"/>
    </row>
    <row r="111" spans="5:5">
      <c r="E111" s="61"/>
    </row>
    <row r="112" spans="5:5">
      <c r="E112" s="61"/>
    </row>
    <row r="113" spans="5:5">
      <c r="E113" s="61"/>
    </row>
    <row r="114" spans="5:5">
      <c r="E114" s="61"/>
    </row>
    <row r="115" spans="5:5">
      <c r="E115" s="61"/>
    </row>
    <row r="116" spans="5:5">
      <c r="E116" s="61"/>
    </row>
    <row r="117" spans="5:5">
      <c r="E117" s="61"/>
    </row>
    <row r="118" spans="5:5">
      <c r="E118" s="61"/>
    </row>
    <row r="119" spans="5:5">
      <c r="E119" s="61"/>
    </row>
    <row r="120" spans="5:5">
      <c r="E120" s="61"/>
    </row>
    <row r="121" spans="5:5">
      <c r="E121" s="61"/>
    </row>
    <row r="122" spans="5:5">
      <c r="E122" s="61"/>
    </row>
    <row r="123" spans="5:5">
      <c r="E123" s="61"/>
    </row>
    <row r="124" spans="5:5">
      <c r="E124" s="61"/>
    </row>
    <row r="125" spans="5:5">
      <c r="E125" s="61"/>
    </row>
    <row r="126" spans="5:5">
      <c r="E126" s="61"/>
    </row>
    <row r="127" spans="5:5">
      <c r="E127" s="61"/>
    </row>
    <row r="128" spans="5:5">
      <c r="E128" s="61"/>
    </row>
    <row r="129" spans="5:5">
      <c r="E129" s="61"/>
    </row>
    <row r="130" spans="5:5">
      <c r="E130" s="61"/>
    </row>
    <row r="131" spans="5:5">
      <c r="E131" s="61"/>
    </row>
    <row r="132" spans="5:5">
      <c r="E132" s="61"/>
    </row>
    <row r="133" spans="5:5">
      <c r="E133" s="61"/>
    </row>
    <row r="134" spans="5:5">
      <c r="E134" s="61"/>
    </row>
    <row r="135" spans="5:5">
      <c r="E135" s="61"/>
    </row>
    <row r="136" spans="5:5">
      <c r="E136" s="61"/>
    </row>
    <row r="137" spans="5:5">
      <c r="E137" s="61"/>
    </row>
    <row r="138" spans="5:5">
      <c r="E138" s="61"/>
    </row>
    <row r="139" spans="5:5">
      <c r="E139" s="61"/>
    </row>
    <row r="140" spans="5:5">
      <c r="E140" s="61"/>
    </row>
    <row r="141" spans="5:5">
      <c r="E141" s="61"/>
    </row>
    <row r="142" spans="5:5">
      <c r="E142" s="61"/>
    </row>
    <row r="143" spans="5:5">
      <c r="E143" s="61"/>
    </row>
    <row r="144" spans="5:5">
      <c r="E144" s="61"/>
    </row>
  </sheetData>
  <sortState ref="B2:F21">
    <sortCondition ref="F2:F21"/>
  </sortState>
  <pageMargins left="0.74803149606299213" right="0.15748031496062992" top="1.1023622047244095" bottom="0.98425196850393704" header="0.51181102362204722" footer="0.51181102362204722"/>
  <pageSetup paperSize="9" orientation="portrait" r:id="rId1"/>
  <headerFooter alignWithMargins="0">
    <oddHeader>&amp;L&amp;"-,Fet"SVENSKA KENNELKLUBBEN
    REGISTRERING 2015&amp;C&amp;"-,Fet"&amp;14&amp;A *&amp;R&amp;"-,Fet"SKK  2016-01-07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5</vt:i4>
      </vt:variant>
    </vt:vector>
  </HeadingPairs>
  <TitlesOfParts>
    <vt:vector size="10" baseType="lpstr">
      <vt:lpstr>TOP 20   2015</vt:lpstr>
      <vt:lpstr>Alla raser 2015</vt:lpstr>
      <vt:lpstr>Per RASGRUPP 2015</vt:lpstr>
      <vt:lpstr>Största ÖKNING 2015  (%)</vt:lpstr>
      <vt:lpstr>Största MINSKNING  2015  (%)</vt:lpstr>
      <vt:lpstr>'Alla raser 2015'!Utskriftsrubriker</vt:lpstr>
      <vt:lpstr>'Per RASGRUPP 2015'!Utskriftsrubriker</vt:lpstr>
      <vt:lpstr>'Största MINSKNING  2015  (%)'!Utskriftsrubriker</vt:lpstr>
      <vt:lpstr>'Största ÖKNING 2015  (%)'!Utskriftsrubriker</vt:lpstr>
      <vt:lpstr>'TOP 20   2015'!Utskriftsrubriker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Registrering 5 år bakåt</dc:title>
  <dc:subject>Statistik</dc:subject>
  <dc:creator>Svenska Kennelklubben</dc:creator>
  <cp:lastModifiedBy>jema</cp:lastModifiedBy>
  <cp:lastPrinted>2016-01-07T17:06:48Z</cp:lastPrinted>
  <dcterms:created xsi:type="dcterms:W3CDTF">1999-03-03T13:43:07Z</dcterms:created>
  <dcterms:modified xsi:type="dcterms:W3CDTF">2016-01-12T15:02:27Z</dcterms:modified>
</cp:coreProperties>
</file>